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nnoviris-my.sharepoint.com/personal/hzine_innoviris_brussels/Documents/TACHES POUR LA DIRECTION/"/>
    </mc:Choice>
  </mc:AlternateContent>
  <xr:revisionPtr revIDLastSave="626" documentId="8_{EC92B48E-00B3-444B-8B8C-2005A75D84F3}" xr6:coauthVersionLast="47" xr6:coauthVersionMax="47" xr10:uidLastSave="{7F114020-9EE3-459E-BFCC-1E7C653A5A06}"/>
  <bookViews>
    <workbookView xWindow="-120" yWindow="-120" windowWidth="29040" windowHeight="15840" xr2:uid="{00000000-000D-0000-FFFF-FFFF00000000}"/>
  </bookViews>
  <sheets>
    <sheet name="Instructions" sheetId="1" r:id="rId1"/>
    <sheet name="Liste" sheetId="2" state="hidden" r:id="rId2"/>
    <sheet name="Model A Statement of Claim" sheetId="3" r:id="rId3"/>
    <sheet name="Model B General Stat of Exp" sheetId="4" r:id="rId4"/>
    <sheet name="Mod C1.1 Cost salaried empl" sheetId="5" r:id="rId5"/>
    <sheet name="Mod C1.2 Cost self-empl" sheetId="6" r:id="rId6"/>
    <sheet name="Mod C2 other operat cost" sheetId="7" r:id="rId7"/>
    <sheet name="Mod C2.1 Additionnal operating " sheetId="11" r:id="rId8"/>
    <sheet name="Mod C3 cost instr &amp; equipm" sheetId="8" r:id="rId9"/>
    <sheet name="Mod C5. subcontracting cost"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 i="5" l="1"/>
  <c r="P22" i="5"/>
  <c r="O22" i="5"/>
  <c r="N22" i="5"/>
  <c r="M22" i="5"/>
  <c r="L22" i="5"/>
  <c r="K22" i="5"/>
  <c r="J22" i="5"/>
  <c r="I22" i="5"/>
  <c r="H22" i="5"/>
  <c r="G22" i="5"/>
  <c r="F22" i="5"/>
  <c r="Q16" i="5"/>
  <c r="P16" i="5"/>
  <c r="O16" i="5"/>
  <c r="N16" i="5"/>
  <c r="M16" i="5"/>
  <c r="L16" i="5"/>
  <c r="K16" i="5"/>
  <c r="J16" i="5"/>
  <c r="I16" i="5"/>
  <c r="H16" i="5"/>
  <c r="G16" i="5"/>
  <c r="F16" i="5"/>
  <c r="G10" i="5"/>
  <c r="H10" i="5"/>
  <c r="I10" i="5"/>
  <c r="J10" i="5"/>
  <c r="K10" i="5"/>
  <c r="L10" i="5"/>
  <c r="M10" i="5"/>
  <c r="N10" i="5"/>
  <c r="O10" i="5"/>
  <c r="P10" i="5"/>
  <c r="Q10" i="5"/>
  <c r="F10" i="5"/>
  <c r="R126" i="5"/>
  <c r="F25" i="9"/>
  <c r="H52" i="11"/>
  <c r="H48" i="11"/>
  <c r="H40" i="11"/>
  <c r="H36" i="11"/>
  <c r="H32" i="11"/>
  <c r="H28" i="11"/>
  <c r="H9" i="11"/>
  <c r="H39" i="7"/>
  <c r="H36" i="7"/>
  <c r="H33" i="7"/>
  <c r="H29" i="7"/>
  <c r="H25" i="7"/>
  <c r="H21" i="7"/>
  <c r="H17" i="7"/>
  <c r="H13" i="7"/>
  <c r="H9" i="7"/>
  <c r="R125" i="5"/>
  <c r="Q124" i="5"/>
  <c r="P124" i="5"/>
  <c r="O124" i="5"/>
  <c r="N124" i="5"/>
  <c r="M124" i="5"/>
  <c r="L124" i="5"/>
  <c r="K124" i="5"/>
  <c r="J124" i="5"/>
  <c r="I124" i="5"/>
  <c r="H124" i="5"/>
  <c r="G124" i="5"/>
  <c r="F124" i="5"/>
  <c r="Q118" i="5"/>
  <c r="P118" i="5"/>
  <c r="O118" i="5"/>
  <c r="N118" i="5"/>
  <c r="M118" i="5"/>
  <c r="L118" i="5"/>
  <c r="K118" i="5"/>
  <c r="J118" i="5"/>
  <c r="R118" i="5" s="1"/>
  <c r="I118" i="5"/>
  <c r="H118" i="5"/>
  <c r="G118" i="5"/>
  <c r="F118" i="5"/>
  <c r="Q112" i="5"/>
  <c r="P112" i="5"/>
  <c r="O112" i="5"/>
  <c r="N112" i="5"/>
  <c r="M112" i="5"/>
  <c r="L112" i="5"/>
  <c r="K112" i="5"/>
  <c r="J112" i="5"/>
  <c r="I112" i="5"/>
  <c r="R112" i="5" s="1"/>
  <c r="H112" i="5"/>
  <c r="G112" i="5"/>
  <c r="F112" i="5"/>
  <c r="Q106" i="5"/>
  <c r="P106" i="5"/>
  <c r="O106" i="5"/>
  <c r="N106" i="5"/>
  <c r="M106" i="5"/>
  <c r="L106" i="5"/>
  <c r="K106" i="5"/>
  <c r="J106" i="5"/>
  <c r="I106" i="5"/>
  <c r="H106" i="5"/>
  <c r="R106" i="5" s="1"/>
  <c r="G106" i="5"/>
  <c r="F106" i="5"/>
  <c r="Q100" i="5"/>
  <c r="P100" i="5"/>
  <c r="O100" i="5"/>
  <c r="N100" i="5"/>
  <c r="M100" i="5"/>
  <c r="L100" i="5"/>
  <c r="K100" i="5"/>
  <c r="J100" i="5"/>
  <c r="I100" i="5"/>
  <c r="H100" i="5"/>
  <c r="G100" i="5"/>
  <c r="F100" i="5"/>
  <c r="R100" i="5" s="1"/>
  <c r="Q94" i="5"/>
  <c r="P94" i="5"/>
  <c r="O94" i="5"/>
  <c r="N94" i="5"/>
  <c r="M94" i="5"/>
  <c r="L94" i="5"/>
  <c r="K94" i="5"/>
  <c r="J94" i="5"/>
  <c r="I94" i="5"/>
  <c r="H94" i="5"/>
  <c r="G94" i="5"/>
  <c r="R94" i="5" s="1"/>
  <c r="F94" i="5"/>
  <c r="Q88" i="5"/>
  <c r="P88" i="5"/>
  <c r="O88" i="5"/>
  <c r="N88" i="5"/>
  <c r="M88" i="5"/>
  <c r="L88" i="5"/>
  <c r="K88" i="5"/>
  <c r="J88" i="5"/>
  <c r="I88" i="5"/>
  <c r="H88" i="5"/>
  <c r="G88" i="5"/>
  <c r="F88" i="5"/>
  <c r="R88" i="5" s="1"/>
  <c r="Q82" i="5"/>
  <c r="P82" i="5"/>
  <c r="O82" i="5"/>
  <c r="N82" i="5"/>
  <c r="M82" i="5"/>
  <c r="L82" i="5"/>
  <c r="K82" i="5"/>
  <c r="J82" i="5"/>
  <c r="I82" i="5"/>
  <c r="H82" i="5"/>
  <c r="G82" i="5"/>
  <c r="F82" i="5"/>
  <c r="R82" i="5" s="1"/>
  <c r="Q76" i="5"/>
  <c r="P76" i="5"/>
  <c r="O76" i="5"/>
  <c r="N76" i="5"/>
  <c r="M76" i="5"/>
  <c r="L76" i="5"/>
  <c r="K76" i="5"/>
  <c r="J76" i="5"/>
  <c r="I76" i="5"/>
  <c r="H76" i="5"/>
  <c r="G76" i="5"/>
  <c r="R76" i="5" s="1"/>
  <c r="F76" i="5"/>
  <c r="Q70" i="5"/>
  <c r="P70" i="5"/>
  <c r="O70" i="5"/>
  <c r="N70" i="5"/>
  <c r="M70" i="5"/>
  <c r="L70" i="5"/>
  <c r="K70" i="5"/>
  <c r="J70" i="5"/>
  <c r="I70" i="5"/>
  <c r="H70" i="5"/>
  <c r="R70" i="5" s="1"/>
  <c r="G70" i="5"/>
  <c r="F70" i="5"/>
  <c r="Q64" i="5"/>
  <c r="P64" i="5"/>
  <c r="O64" i="5"/>
  <c r="N64" i="5"/>
  <c r="M64" i="5"/>
  <c r="L64" i="5"/>
  <c r="K64" i="5"/>
  <c r="J64" i="5"/>
  <c r="I64" i="5"/>
  <c r="H64" i="5"/>
  <c r="G64" i="5"/>
  <c r="F64" i="5"/>
  <c r="R64" i="5" s="1"/>
  <c r="Q58" i="5"/>
  <c r="P58" i="5"/>
  <c r="O58" i="5"/>
  <c r="N58" i="5"/>
  <c r="M58" i="5"/>
  <c r="L58" i="5"/>
  <c r="K58" i="5"/>
  <c r="J58" i="5"/>
  <c r="I58" i="5"/>
  <c r="H58" i="5"/>
  <c r="G58" i="5"/>
  <c r="F58" i="5"/>
  <c r="R58" i="5" s="1"/>
  <c r="Q52" i="5"/>
  <c r="P52" i="5"/>
  <c r="O52" i="5"/>
  <c r="N52" i="5"/>
  <c r="M52" i="5"/>
  <c r="L52" i="5"/>
  <c r="K52" i="5"/>
  <c r="J52" i="5"/>
  <c r="I52" i="5"/>
  <c r="H52" i="5"/>
  <c r="G52" i="5"/>
  <c r="F52" i="5"/>
  <c r="R52" i="5" s="1"/>
  <c r="Q46" i="5"/>
  <c r="P46" i="5"/>
  <c r="O46" i="5"/>
  <c r="N46" i="5"/>
  <c r="M46" i="5"/>
  <c r="L46" i="5"/>
  <c r="K46" i="5"/>
  <c r="J46" i="5"/>
  <c r="I46" i="5"/>
  <c r="H46" i="5"/>
  <c r="G46" i="5"/>
  <c r="F46" i="5"/>
  <c r="R46" i="5" s="1"/>
  <c r="Q40" i="5"/>
  <c r="P40" i="5"/>
  <c r="O40" i="5"/>
  <c r="N40" i="5"/>
  <c r="M40" i="5"/>
  <c r="L40" i="5"/>
  <c r="K40" i="5"/>
  <c r="J40" i="5"/>
  <c r="I40" i="5"/>
  <c r="H40" i="5"/>
  <c r="G40" i="5"/>
  <c r="F40" i="5"/>
  <c r="R40" i="5" s="1"/>
  <c r="Q34" i="5"/>
  <c r="P34" i="5"/>
  <c r="O34" i="5"/>
  <c r="N34" i="5"/>
  <c r="M34" i="5"/>
  <c r="L34" i="5"/>
  <c r="K34" i="5"/>
  <c r="J34" i="5"/>
  <c r="I34" i="5"/>
  <c r="R34" i="5" s="1"/>
  <c r="H34" i="5"/>
  <c r="G34" i="5"/>
  <c r="F34" i="5"/>
  <c r="Q28" i="5"/>
  <c r="P28" i="5"/>
  <c r="O28" i="5"/>
  <c r="N28" i="5"/>
  <c r="M28" i="5"/>
  <c r="L28" i="5"/>
  <c r="K28" i="5"/>
  <c r="J28" i="5"/>
  <c r="I28" i="5"/>
  <c r="H28" i="5"/>
  <c r="G28" i="5"/>
  <c r="F28" i="5"/>
  <c r="H32" i="7" l="1"/>
  <c r="R124" i="5"/>
  <c r="R28" i="5"/>
  <c r="R10" i="5"/>
  <c r="I148" i="6"/>
  <c r="G65" i="4"/>
  <c r="H56" i="11" l="1"/>
  <c r="G80" i="4" s="1"/>
  <c r="F68" i="4"/>
  <c r="G77" i="4"/>
  <c r="G76" i="4"/>
  <c r="H42" i="7"/>
  <c r="G78" i="4"/>
  <c r="G74" i="4"/>
  <c r="G73" i="4"/>
  <c r="G72" i="4"/>
  <c r="G71" i="4"/>
  <c r="G70" i="4"/>
  <c r="G69" i="4"/>
  <c r="I340" i="6"/>
  <c r="I324" i="6"/>
  <c r="I325" i="6" s="1"/>
  <c r="I308" i="6"/>
  <c r="I292" i="6"/>
  <c r="I276" i="6"/>
  <c r="I260" i="6"/>
  <c r="I261" i="6" s="1"/>
  <c r="G61" i="4" s="1"/>
  <c r="I244" i="6"/>
  <c r="I228" i="6"/>
  <c r="I212" i="6"/>
  <c r="I196" i="6"/>
  <c r="I180" i="6"/>
  <c r="I164" i="6"/>
  <c r="L66" i="5"/>
  <c r="M66" i="5"/>
  <c r="N66" i="5"/>
  <c r="O66" i="5"/>
  <c r="P66" i="5"/>
  <c r="L60" i="5"/>
  <c r="M60" i="5"/>
  <c r="N60" i="5"/>
  <c r="O60" i="5"/>
  <c r="P60" i="5"/>
  <c r="L54" i="5"/>
  <c r="M54" i="5"/>
  <c r="N54" i="5"/>
  <c r="O54" i="5"/>
  <c r="P54" i="5"/>
  <c r="L48" i="5"/>
  <c r="M48" i="5"/>
  <c r="N48" i="5"/>
  <c r="O48" i="5"/>
  <c r="P48" i="5"/>
  <c r="L42" i="5"/>
  <c r="M42" i="5"/>
  <c r="N42" i="5"/>
  <c r="O42" i="5"/>
  <c r="P42" i="5"/>
  <c r="L36" i="5"/>
  <c r="M36" i="5"/>
  <c r="N36" i="5"/>
  <c r="O36" i="5"/>
  <c r="P36" i="5"/>
  <c r="L30" i="5"/>
  <c r="M30" i="5"/>
  <c r="N30" i="5"/>
  <c r="O30" i="5"/>
  <c r="P30" i="5"/>
  <c r="L24" i="5"/>
  <c r="M24" i="5"/>
  <c r="N24" i="5"/>
  <c r="O24" i="5"/>
  <c r="P24" i="5"/>
  <c r="L18" i="5"/>
  <c r="M18" i="5"/>
  <c r="N18" i="5"/>
  <c r="O18" i="5"/>
  <c r="P18" i="5"/>
  <c r="L12" i="5"/>
  <c r="M12" i="5"/>
  <c r="N12" i="5"/>
  <c r="O12" i="5"/>
  <c r="P12" i="5"/>
  <c r="L126" i="5"/>
  <c r="M126" i="5"/>
  <c r="N126" i="5"/>
  <c r="O126" i="5"/>
  <c r="P126" i="5"/>
  <c r="L120" i="5"/>
  <c r="M120" i="5"/>
  <c r="N120" i="5"/>
  <c r="O120" i="5"/>
  <c r="P120" i="5"/>
  <c r="L114" i="5"/>
  <c r="M114" i="5"/>
  <c r="N114" i="5"/>
  <c r="O114" i="5"/>
  <c r="P114" i="5"/>
  <c r="L108" i="5"/>
  <c r="M108" i="5"/>
  <c r="N108" i="5"/>
  <c r="O108" i="5"/>
  <c r="P108" i="5"/>
  <c r="L102" i="5"/>
  <c r="M102" i="5"/>
  <c r="N102" i="5"/>
  <c r="O102" i="5"/>
  <c r="P102" i="5"/>
  <c r="L96" i="5"/>
  <c r="M96" i="5"/>
  <c r="N96" i="5"/>
  <c r="O96" i="5"/>
  <c r="P96" i="5"/>
  <c r="L90" i="5"/>
  <c r="M90" i="5"/>
  <c r="N90" i="5"/>
  <c r="O90" i="5"/>
  <c r="P90" i="5"/>
  <c r="L84" i="5"/>
  <c r="M84" i="5"/>
  <c r="N84" i="5"/>
  <c r="O84" i="5"/>
  <c r="P84" i="5"/>
  <c r="L78" i="5"/>
  <c r="M78" i="5"/>
  <c r="N78" i="5"/>
  <c r="O78" i="5"/>
  <c r="P78" i="5"/>
  <c r="O72" i="5"/>
  <c r="N72" i="5"/>
  <c r="M72" i="5"/>
  <c r="L72" i="5"/>
  <c r="P72" i="5"/>
  <c r="Q126" i="5"/>
  <c r="K126" i="5"/>
  <c r="J126" i="5"/>
  <c r="I126" i="5"/>
  <c r="H126" i="5"/>
  <c r="G126" i="5"/>
  <c r="F126" i="5"/>
  <c r="R123" i="5"/>
  <c r="Q120" i="5"/>
  <c r="K120" i="5"/>
  <c r="J120" i="5"/>
  <c r="I120" i="5"/>
  <c r="H120" i="5"/>
  <c r="G120" i="5"/>
  <c r="F120" i="5"/>
  <c r="R119" i="5"/>
  <c r="R117" i="5"/>
  <c r="Q114" i="5"/>
  <c r="K114" i="5"/>
  <c r="J114" i="5"/>
  <c r="I114" i="5"/>
  <c r="H114" i="5"/>
  <c r="G114" i="5"/>
  <c r="F114" i="5"/>
  <c r="R113" i="5"/>
  <c r="R111" i="5"/>
  <c r="Q108" i="5"/>
  <c r="K108" i="5"/>
  <c r="J108" i="5"/>
  <c r="I108" i="5"/>
  <c r="H108" i="5"/>
  <c r="G108" i="5"/>
  <c r="F108" i="5"/>
  <c r="R107" i="5"/>
  <c r="R105" i="5"/>
  <c r="Q102" i="5"/>
  <c r="K102" i="5"/>
  <c r="J102" i="5"/>
  <c r="I102" i="5"/>
  <c r="H102" i="5"/>
  <c r="G102" i="5"/>
  <c r="F102" i="5"/>
  <c r="R101" i="5"/>
  <c r="R99" i="5"/>
  <c r="Q96" i="5"/>
  <c r="K96" i="5"/>
  <c r="J96" i="5"/>
  <c r="I96" i="5"/>
  <c r="H96" i="5"/>
  <c r="G96" i="5"/>
  <c r="F96" i="5"/>
  <c r="R95" i="5"/>
  <c r="R93" i="5"/>
  <c r="Q90" i="5"/>
  <c r="K90" i="5"/>
  <c r="J90" i="5"/>
  <c r="I90" i="5"/>
  <c r="H90" i="5"/>
  <c r="G90" i="5"/>
  <c r="F90" i="5"/>
  <c r="R89" i="5"/>
  <c r="R87" i="5"/>
  <c r="Q84" i="5"/>
  <c r="K84" i="5"/>
  <c r="J84" i="5"/>
  <c r="I84" i="5"/>
  <c r="H84" i="5"/>
  <c r="G84" i="5"/>
  <c r="F84" i="5"/>
  <c r="R83" i="5"/>
  <c r="R81" i="5"/>
  <c r="Q78" i="5"/>
  <c r="K78" i="5"/>
  <c r="J78" i="5"/>
  <c r="I78" i="5"/>
  <c r="H78" i="5"/>
  <c r="G78" i="5"/>
  <c r="F78" i="5"/>
  <c r="R77" i="5"/>
  <c r="R75" i="5"/>
  <c r="Q72" i="5"/>
  <c r="K72" i="5"/>
  <c r="J72" i="5"/>
  <c r="I72" i="5"/>
  <c r="H72" i="5"/>
  <c r="G72" i="5"/>
  <c r="F72" i="5"/>
  <c r="R71" i="5"/>
  <c r="R69" i="5"/>
  <c r="Q66" i="5"/>
  <c r="K66" i="5"/>
  <c r="J66" i="5"/>
  <c r="I66" i="5"/>
  <c r="H66" i="5"/>
  <c r="G66" i="5"/>
  <c r="F66" i="5"/>
  <c r="R66" i="5" s="1"/>
  <c r="R65" i="5"/>
  <c r="R63" i="5"/>
  <c r="Q60" i="5"/>
  <c r="K60" i="5"/>
  <c r="J60" i="5"/>
  <c r="I60" i="5"/>
  <c r="H60" i="5"/>
  <c r="G60" i="5"/>
  <c r="F60" i="5"/>
  <c r="R60" i="5" s="1"/>
  <c r="R59" i="5"/>
  <c r="G31" i="4" s="1"/>
  <c r="R57" i="5"/>
  <c r="Q54" i="5"/>
  <c r="K54" i="5"/>
  <c r="J54" i="5"/>
  <c r="I54" i="5"/>
  <c r="H54" i="5"/>
  <c r="G54" i="5"/>
  <c r="F54" i="5"/>
  <c r="R53" i="5"/>
  <c r="R51" i="5"/>
  <c r="R47" i="5"/>
  <c r="R45" i="5"/>
  <c r="R41" i="5"/>
  <c r="R39" i="5"/>
  <c r="R120" i="5" l="1"/>
  <c r="G41" i="4" s="1"/>
  <c r="R108" i="5"/>
  <c r="G39" i="4" s="1"/>
  <c r="R102" i="5"/>
  <c r="R96" i="5"/>
  <c r="G36" i="4"/>
  <c r="R90" i="5"/>
  <c r="R84" i="5"/>
  <c r="G35" i="4" s="1"/>
  <c r="R78" i="5"/>
  <c r="R72" i="5"/>
  <c r="G32" i="4"/>
  <c r="R54" i="5"/>
  <c r="R114" i="5"/>
  <c r="G40" i="4" s="1"/>
  <c r="G75" i="4"/>
  <c r="G68" i="4" s="1"/>
  <c r="I181" i="6"/>
  <c r="G56" i="4" s="1"/>
  <c r="I245" i="6"/>
  <c r="G60" i="4" s="1"/>
  <c r="I309" i="6"/>
  <c r="G64" i="4" s="1"/>
  <c r="I229" i="6"/>
  <c r="G59" i="4" s="1"/>
  <c r="I293" i="6"/>
  <c r="G63" i="4" s="1"/>
  <c r="I213" i="6"/>
  <c r="G58" i="4" s="1"/>
  <c r="I277" i="6"/>
  <c r="G62" i="4" s="1"/>
  <c r="I341" i="6"/>
  <c r="G66" i="4" s="1"/>
  <c r="I197" i="6"/>
  <c r="G57" i="4" s="1"/>
  <c r="I165" i="6"/>
  <c r="G55" i="4" s="1"/>
  <c r="G38" i="4"/>
  <c r="G33" i="4"/>
  <c r="G37" i="4"/>
  <c r="G34" i="4"/>
  <c r="G42" i="4"/>
  <c r="G89" i="4"/>
  <c r="G88" i="4" s="1"/>
  <c r="F88" i="4"/>
  <c r="F82" i="4"/>
  <c r="F44" i="4"/>
  <c r="D15" i="4"/>
  <c r="C4" i="9" l="1"/>
  <c r="C3" i="9"/>
  <c r="L17" i="8"/>
  <c r="L16" i="8"/>
  <c r="L15" i="8"/>
  <c r="L14" i="8"/>
  <c r="L13" i="8"/>
  <c r="L12" i="8"/>
  <c r="L11" i="8"/>
  <c r="L10" i="8"/>
  <c r="L9" i="8"/>
  <c r="L18" i="8" s="1"/>
  <c r="C4" i="8"/>
  <c r="C3" i="8"/>
  <c r="C4" i="7"/>
  <c r="C3" i="7"/>
  <c r="I132" i="6"/>
  <c r="I116" i="6"/>
  <c r="I100" i="6"/>
  <c r="I84" i="6"/>
  <c r="I68" i="6"/>
  <c r="I69" i="6" s="1"/>
  <c r="G49" i="4" s="1"/>
  <c r="I52" i="6"/>
  <c r="I36" i="6"/>
  <c r="I20" i="6"/>
  <c r="C4" i="6"/>
  <c r="C3" i="6"/>
  <c r="Q48" i="5"/>
  <c r="K48" i="5"/>
  <c r="J48" i="5"/>
  <c r="I48" i="5"/>
  <c r="H48" i="5"/>
  <c r="G48" i="5"/>
  <c r="F48" i="5"/>
  <c r="Q42" i="5"/>
  <c r="K42" i="5"/>
  <c r="J42" i="5"/>
  <c r="I42" i="5"/>
  <c r="H42" i="5"/>
  <c r="G42" i="5"/>
  <c r="F42" i="5"/>
  <c r="Q36" i="5"/>
  <c r="K36" i="5"/>
  <c r="J36" i="5"/>
  <c r="I36" i="5"/>
  <c r="H36" i="5"/>
  <c r="G36" i="5"/>
  <c r="F36" i="5"/>
  <c r="R35" i="5"/>
  <c r="R33" i="5"/>
  <c r="Q30" i="5"/>
  <c r="K30" i="5"/>
  <c r="J30" i="5"/>
  <c r="I30" i="5"/>
  <c r="H30" i="5"/>
  <c r="G30" i="5"/>
  <c r="F30" i="5"/>
  <c r="R29" i="5"/>
  <c r="R27" i="5"/>
  <c r="Q24" i="5"/>
  <c r="K24" i="5"/>
  <c r="J24" i="5"/>
  <c r="I24" i="5"/>
  <c r="H24" i="5"/>
  <c r="G24" i="5"/>
  <c r="F24" i="5"/>
  <c r="R23" i="5"/>
  <c r="R22" i="5"/>
  <c r="R21" i="5"/>
  <c r="Q18" i="5"/>
  <c r="K18" i="5"/>
  <c r="J18" i="5"/>
  <c r="I18" i="5"/>
  <c r="H18" i="5"/>
  <c r="G18" i="5"/>
  <c r="F18" i="5"/>
  <c r="R17" i="5"/>
  <c r="R16" i="5"/>
  <c r="R15" i="5"/>
  <c r="Q12" i="5"/>
  <c r="K12" i="5"/>
  <c r="J12" i="5"/>
  <c r="I12" i="5"/>
  <c r="H12" i="5"/>
  <c r="G12" i="5"/>
  <c r="R11" i="5"/>
  <c r="R9" i="5"/>
  <c r="C4" i="5"/>
  <c r="C3" i="5"/>
  <c r="E92" i="4"/>
  <c r="G30" i="4"/>
  <c r="F21" i="4"/>
  <c r="G83" i="4" l="1"/>
  <c r="G82" i="4" s="1"/>
  <c r="R48" i="5"/>
  <c r="G29" i="4" s="1"/>
  <c r="R42" i="5"/>
  <c r="R36" i="5"/>
  <c r="R30" i="5"/>
  <c r="G26" i="4" s="1"/>
  <c r="R24" i="5"/>
  <c r="G25" i="4" s="1"/>
  <c r="R18" i="5"/>
  <c r="G24" i="4" s="1"/>
  <c r="F20" i="4"/>
  <c r="F86" i="4"/>
  <c r="F85" i="4" s="1"/>
  <c r="I37" i="6"/>
  <c r="G47" i="4" s="1"/>
  <c r="I149" i="6"/>
  <c r="G54" i="4" s="1"/>
  <c r="I85" i="6"/>
  <c r="G50" i="4" s="1"/>
  <c r="I21" i="6"/>
  <c r="G46" i="4" s="1"/>
  <c r="F79" i="4"/>
  <c r="I53" i="6"/>
  <c r="G48" i="4" s="1"/>
  <c r="I101" i="6"/>
  <c r="G51" i="4" s="1"/>
  <c r="I133" i="6"/>
  <c r="G53" i="4" s="1"/>
  <c r="I117" i="6"/>
  <c r="G52" i="4" s="1"/>
  <c r="G28" i="4"/>
  <c r="G27" i="4"/>
  <c r="G44" i="4" l="1"/>
  <c r="F91" i="4"/>
  <c r="F92" i="4" s="1"/>
  <c r="G79" i="4"/>
  <c r="F12" i="5"/>
  <c r="R12" i="5" s="1"/>
  <c r="G23" i="4" s="1"/>
  <c r="G21" i="4" s="1"/>
  <c r="G86" i="4" l="1"/>
  <c r="G85" i="4" s="1"/>
  <c r="G20" i="4"/>
  <c r="G91" i="4" l="1"/>
  <c r="G92" i="4" s="1"/>
  <c r="B96" i="4" s="1"/>
</calcChain>
</file>

<file path=xl/sharedStrings.xml><?xml version="1.0" encoding="utf-8"?>
<sst xmlns="http://schemas.openxmlformats.org/spreadsheetml/2006/main" count="1411" uniqueCount="200">
  <si>
    <t>Completing of the Financial Reporting file</t>
  </si>
  <si>
    <t xml:space="preserve">Only the following cells (orange) should be completed: </t>
  </si>
  <si>
    <t>The other cells will be completed automatically</t>
  </si>
  <si>
    <t>1)</t>
  </si>
  <si>
    <r>
      <t xml:space="preserve">Tab </t>
    </r>
    <r>
      <rPr>
        <b/>
        <u/>
        <sz val="11"/>
        <color theme="1"/>
        <rFont val="Calibri"/>
        <family val="2"/>
        <scheme val="minor"/>
      </rPr>
      <t>Template B General Statement</t>
    </r>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Complete the fields (COMPANY/DOSSIER No/AGREEMENT BUDGET/AGREEMENT SUBSIDY) based on the information included in the agreement.</t>
    </r>
    <r>
      <rPr>
        <sz val="11"/>
        <color theme="1"/>
        <rFont val="Calibri"/>
        <family val="2"/>
        <scheme val="minor"/>
      </rPr>
      <t xml:space="preserve">
</t>
    </r>
    <r>
      <rPr>
        <sz val="11"/>
        <color theme="1"/>
        <rFont val="Calibri"/>
        <family val="2"/>
        <scheme val="minor"/>
      </rPr>
      <t>Report the information for the period of the project and for each line the amount included in the agreement Budget.</t>
    </r>
  </si>
  <si>
    <t>2)</t>
  </si>
  <si>
    <r>
      <t xml:space="preserve">Complete the tabs </t>
    </r>
    <r>
      <rPr>
        <b/>
        <u/>
        <sz val="11"/>
        <color theme="1"/>
        <rFont val="Calibri"/>
        <family val="2"/>
        <scheme val="minor"/>
      </rPr>
      <t xml:space="preserve">Templ C1.1 Detail Sal Staff </t>
    </r>
    <r>
      <rPr>
        <sz val="11"/>
        <color theme="1"/>
        <rFont val="Calibri"/>
        <family val="2"/>
        <scheme val="minor"/>
      </rPr>
      <t>/</t>
    </r>
    <r>
      <rPr>
        <b/>
        <u/>
        <sz val="11"/>
        <color theme="1"/>
        <rFont val="Calibri"/>
        <family val="2"/>
        <scheme val="minor"/>
      </rPr>
      <t>Templ C1.2 Detail Self-employed Staff/Templ C2 Detail Op Costs</t>
    </r>
    <r>
      <rPr>
        <sz val="11"/>
        <color theme="1"/>
        <rFont val="Calibri"/>
        <family val="2"/>
        <scheme val="minor"/>
      </rPr>
      <t>/</t>
    </r>
    <r>
      <rPr>
        <b/>
        <u/>
        <sz val="11"/>
        <color theme="1"/>
        <rFont val="Calibri"/>
        <family val="2"/>
        <scheme val="minor"/>
      </rPr>
      <t>Templ C3 Detail Instr Equip Costs</t>
    </r>
    <r>
      <rPr>
        <sz val="11"/>
        <color theme="1"/>
        <rFont val="Calibri"/>
        <family val="2"/>
        <scheme val="minor"/>
      </rPr>
      <t>/</t>
    </r>
    <r>
      <rPr>
        <b/>
        <u/>
        <sz val="11"/>
        <color theme="1"/>
        <rFont val="Calibri"/>
        <family val="2"/>
        <scheme val="minor"/>
      </rPr>
      <t>Templ C5. Detail Subcontracting</t>
    </r>
    <r>
      <rPr>
        <b/>
        <sz val="11"/>
        <color theme="1"/>
        <rFont val="Calibri"/>
        <family val="2"/>
        <scheme val="minor"/>
      </rPr>
      <t>/</t>
    </r>
    <r>
      <rPr>
        <b/>
        <u/>
        <sz val="11"/>
        <color theme="1"/>
        <rFont val="Calibri"/>
        <family val="2"/>
        <scheme val="minor"/>
      </rPr>
      <t>Templ C6. Detail Valo Costs</t>
    </r>
    <r>
      <rPr>
        <b/>
        <sz val="11"/>
        <color theme="1"/>
        <rFont val="Calibri"/>
        <family val="2"/>
        <scheme val="minor"/>
      </rPr>
      <t xml:space="preserve"> </t>
    </r>
    <r>
      <rPr>
        <sz val="11"/>
        <color theme="1"/>
        <rFont val="Calibri"/>
        <family val="2"/>
        <scheme val="minor"/>
      </rPr>
      <t>for the detailed costs stated for the period of the project (if this applies to your agreement)</t>
    </r>
  </si>
  <si>
    <t>3)</t>
  </si>
  <si>
    <t>In addition to the complete dossier sent by post, attach the individual supporting documents in PDF according to the applicable nomenclature in electronic format (ZIP, Dropbox, etc.)
Each document must have the sequence: dossier no_model no_no of the document in the list</t>
  </si>
  <si>
    <t>Reminder</t>
  </si>
  <si>
    <t>Each cost must correspond to a real expense and have specific supporting documents.</t>
  </si>
  <si>
    <t>Refer to the accounting directives in the event of a supplement on the accepted costs.</t>
  </si>
  <si>
    <t>Links to access the templates</t>
  </si>
  <si>
    <t>AFFECTATION</t>
  </si>
  <si>
    <t>Link to instructions tab</t>
  </si>
  <si>
    <t>A.</t>
  </si>
  <si>
    <t>STATEMENT OF CLAIM</t>
  </si>
  <si>
    <r>
      <t xml:space="preserve">
</t>
    </r>
    <r>
      <rPr>
        <b/>
        <u/>
        <sz val="11"/>
        <color theme="1"/>
        <rFont val="Calibri"/>
        <family val="2"/>
        <scheme val="minor"/>
      </rPr>
      <t>Important</t>
    </r>
    <r>
      <rPr>
        <sz val="11"/>
        <color theme="1"/>
        <rFont val="Calibri"/>
        <family val="2"/>
        <scheme val="minor"/>
      </rPr>
      <t xml:space="preserve">: this document must be printed on </t>
    </r>
    <r>
      <rPr>
        <u/>
        <sz val="11"/>
        <color theme="1"/>
        <rFont val="Calibri"/>
        <family val="2"/>
        <scheme val="minor"/>
      </rPr>
      <t>headed paper</t>
    </r>
    <r>
      <rPr>
        <sz val="11"/>
        <color theme="1"/>
        <rFont val="Calibri"/>
        <family val="2"/>
        <scheme val="minor"/>
      </rPr>
      <t xml:space="preserve"> from the company or university</t>
    </r>
    <r>
      <rPr>
        <sz val="11"/>
        <color theme="1"/>
        <rFont val="Calibri"/>
        <family val="2"/>
        <scheme val="minor"/>
      </rPr>
      <t xml:space="preserve">
</t>
    </r>
    <r>
      <rPr>
        <sz val="11"/>
        <color theme="1"/>
        <rFont val="Calibri"/>
        <family val="2"/>
        <scheme val="minor"/>
      </rPr>
      <t>Statement of claim</t>
    </r>
    <r>
      <rPr>
        <sz val="11"/>
        <color theme="1"/>
        <rFont val="Calibri"/>
        <family val="2"/>
        <scheme val="minor"/>
      </rPr>
      <t xml:space="preserve">
</t>
    </r>
    <r>
      <rPr>
        <sz val="11"/>
        <color theme="1"/>
        <rFont val="Calibri"/>
        <family val="2"/>
        <scheme val="minor"/>
      </rPr>
      <t>In virtue of the agreement dossier n°  ............ between the Brussels Capital Region and the...................... (Beneficiary), I the undersigned, ........................ (name of agent), request from Innoviris the payment of the amount of € .............. (amount in figures and words), representing the .............................. (first, second, etc .) instalment of the aid to account n° (IBAN)….…………………....................</t>
    </r>
    <r>
      <rPr>
        <sz val="11"/>
        <color theme="1"/>
        <rFont val="Calibri"/>
        <family val="2"/>
        <scheme val="minor"/>
      </rPr>
      <t xml:space="preserve">
</t>
    </r>
    <r>
      <rPr>
        <sz val="11"/>
        <color theme="1"/>
        <rFont val="Calibri"/>
        <family val="2"/>
        <scheme val="minor"/>
      </rPr>
      <t>BIC.........................................................................</t>
    </r>
    <r>
      <rPr>
        <sz val="11"/>
        <color theme="1"/>
        <rFont val="Calibri"/>
        <family val="2"/>
        <scheme val="minor"/>
      </rPr>
      <t xml:space="preserve">
</t>
    </r>
    <r>
      <rPr>
        <sz val="11"/>
        <color theme="1"/>
        <rFont val="Calibri"/>
        <family val="2"/>
        <scheme val="minor"/>
      </rPr>
      <t xml:space="preserve">Date </t>
    </r>
    <r>
      <rPr>
        <sz val="11"/>
        <color theme="1"/>
        <rFont val="Calibri"/>
        <family val="2"/>
        <scheme val="minor"/>
      </rPr>
      <t xml:space="preserve">
</t>
    </r>
    <r>
      <rPr>
        <sz val="11"/>
        <color theme="1"/>
        <rFont val="Calibri"/>
        <family val="2"/>
        <scheme val="minor"/>
      </rPr>
      <t>Title/Position</t>
    </r>
    <r>
      <rPr>
        <sz val="11"/>
        <color theme="1"/>
        <rFont val="Calibri"/>
        <family val="2"/>
        <scheme val="minor"/>
      </rPr>
      <t xml:space="preserve">
</t>
    </r>
    <r>
      <rPr>
        <sz val="11"/>
        <color theme="1"/>
        <rFont val="Calibri"/>
        <family val="2"/>
        <scheme val="minor"/>
      </rPr>
      <t>Signature</t>
    </r>
  </si>
  <si>
    <t>B</t>
  </si>
  <si>
    <t>GENERAL STATEMENT OF EXPENSES</t>
  </si>
  <si>
    <t>COMPANY:</t>
  </si>
  <si>
    <t>XXXXXX</t>
  </si>
  <si>
    <t>DOSSIER No</t>
  </si>
  <si>
    <t>20xx-abc-xx</t>
  </si>
  <si>
    <t xml:space="preserve">PERIOD FROM </t>
  </si>
  <si>
    <t>TO</t>
  </si>
  <si>
    <t>PROJECT TITLE</t>
  </si>
  <si>
    <t>AMOUNT</t>
  </si>
  <si>
    <t xml:space="preserve">AGREEMENT BUDGET: </t>
  </si>
  <si>
    <t xml:space="preserve">AGREEMENT SUBSIDY: </t>
  </si>
  <si>
    <t>Declared expenses</t>
  </si>
  <si>
    <t>C1.</t>
  </si>
  <si>
    <t>STAFF COSTS</t>
  </si>
  <si>
    <t>C1.1</t>
  </si>
  <si>
    <t>COSTS OF SALARIED EMPLOYEES BASED ON THE HOURLY RATE</t>
  </si>
  <si>
    <t>Name</t>
  </si>
  <si>
    <t>Position</t>
  </si>
  <si>
    <t>% allocation</t>
  </si>
  <si>
    <t>1.1.1</t>
  </si>
  <si>
    <t>1.1.2</t>
  </si>
  <si>
    <t>1.1.3</t>
  </si>
  <si>
    <t>1.1.4</t>
  </si>
  <si>
    <t>1.1.5</t>
  </si>
  <si>
    <t>1.1.6</t>
  </si>
  <si>
    <t>1.1.7</t>
  </si>
  <si>
    <t>1.1.8</t>
  </si>
  <si>
    <t>C1.2</t>
  </si>
  <si>
    <t>COSTS OF SELF-EMPLOYED STAFF</t>
  </si>
  <si>
    <t>Enterprise No</t>
  </si>
  <si>
    <t>1.2.1</t>
  </si>
  <si>
    <t>1.2.2</t>
  </si>
  <si>
    <t>1.2.3</t>
  </si>
  <si>
    <t>1.2.4</t>
  </si>
  <si>
    <t>1.2.5</t>
  </si>
  <si>
    <t>1.2.6</t>
  </si>
  <si>
    <t>1.2.7</t>
  </si>
  <si>
    <t>1.2.8</t>
  </si>
  <si>
    <t>C2.</t>
  </si>
  <si>
    <t>OTHER OPERATING COSTS</t>
  </si>
  <si>
    <t>2.1</t>
  </si>
  <si>
    <t>Consumables (chemicals, materials, tools)</t>
  </si>
  <si>
    <t>2.2</t>
  </si>
  <si>
    <t>Small scientific and technical equipment</t>
  </si>
  <si>
    <t>2.3</t>
  </si>
  <si>
    <t>Survey costs</t>
  </si>
  <si>
    <t>2.4</t>
  </si>
  <si>
    <t>Costs of participation in research: volunteering compensation, defrayal of participants</t>
  </si>
  <si>
    <t>2.5</t>
  </si>
  <si>
    <t xml:space="preserve">Costs linked to the acquisition of technologies, the purchase of patents, licences or data, or the hiring of data storage space from third parties (applicable legal basis) </t>
  </si>
  <si>
    <t>2.6</t>
  </si>
  <si>
    <t>2.7</t>
  </si>
  <si>
    <t>2.7.1</t>
  </si>
  <si>
    <t>2.7.2</t>
  </si>
  <si>
    <t>2.8</t>
  </si>
  <si>
    <t>Valorisation costs:</t>
  </si>
  <si>
    <t>Organisation of symposiums/seminars</t>
  </si>
  <si>
    <t>Distribution other than via the publication of scientific articles</t>
  </si>
  <si>
    <t>Miscellaneous</t>
  </si>
  <si>
    <t>C3.</t>
  </si>
  <si>
    <t>COSTS FOR INSTRUMENTS AND EQUIPMENT</t>
  </si>
  <si>
    <t>3.1</t>
  </si>
  <si>
    <t>Total tab 'Temp C3 Detail Instr Equip Cost'</t>
  </si>
  <si>
    <t>C4.</t>
  </si>
  <si>
    <r>
      <t xml:space="preserve">General operating costs </t>
    </r>
    <r>
      <rPr>
        <sz val="11"/>
        <rFont val="Calibri"/>
        <family val="2"/>
        <scheme val="minor"/>
      </rPr>
      <t>(S/Salaried staff costs + Operation)</t>
    </r>
  </si>
  <si>
    <t>4.1</t>
  </si>
  <si>
    <t>Fixed 10%</t>
  </si>
  <si>
    <t>C5.</t>
  </si>
  <si>
    <t>Subcontracting</t>
  </si>
  <si>
    <t>5.1</t>
  </si>
  <si>
    <t>Total tab '5. Detail Subcontracting'</t>
  </si>
  <si>
    <t>TOTAL BUDGET</t>
  </si>
  <si>
    <t>SUBSIDY</t>
  </si>
  <si>
    <t>The aid beneficiary  confirms that all the expenses presented above have been paid.</t>
  </si>
  <si>
    <t>Date:</t>
  </si>
  <si>
    <t>Signature of the aid beneficiary</t>
  </si>
  <si>
    <t>COMPANY</t>
  </si>
  <si>
    <t>Headings (to be completed if applicable)</t>
  </si>
  <si>
    <t>TOTAL</t>
  </si>
  <si>
    <t>Gross monthly full time</t>
  </si>
  <si>
    <t>Gross monthly full time * 1.2%</t>
  </si>
  <si>
    <t>Hours worked</t>
  </si>
  <si>
    <t>Document No</t>
  </si>
  <si>
    <t>Invoice No</t>
  </si>
  <si>
    <t>Supplier</t>
  </si>
  <si>
    <t>Subject of the invoice</t>
  </si>
  <si>
    <t>Amount excl. VAT</t>
  </si>
  <si>
    <t>1</t>
  </si>
  <si>
    <t>To be completed if applicable</t>
  </si>
  <si>
    <t>2</t>
  </si>
  <si>
    <t>3</t>
  </si>
  <si>
    <t>4</t>
  </si>
  <si>
    <t>5</t>
  </si>
  <si>
    <t>6</t>
  </si>
  <si>
    <t>7</t>
  </si>
  <si>
    <t>8</t>
  </si>
  <si>
    <t>9</t>
  </si>
  <si>
    <t>10</t>
  </si>
  <si>
    <t>To insert new supporting documents =&gt; Select this line then insert line</t>
  </si>
  <si>
    <t>TOTAL 100%</t>
  </si>
  <si>
    <t>Allocation for the period</t>
  </si>
  <si>
    <t>Report document No</t>
  </si>
  <si>
    <t>1.2.9</t>
  </si>
  <si>
    <t>C2</t>
  </si>
  <si>
    <t>OTHER OPERATING COSTS:</t>
  </si>
  <si>
    <t>Amount including or excluding VAT (depending on system)</t>
  </si>
  <si>
    <t>1.</t>
  </si>
  <si>
    <t>A renseigner si d'application</t>
  </si>
  <si>
    <t>2.</t>
  </si>
  <si>
    <t>3.</t>
  </si>
  <si>
    <t>4.</t>
  </si>
  <si>
    <t>5.</t>
  </si>
  <si>
    <t>6.</t>
  </si>
  <si>
    <t>Logistics support for the completion of the project: hiring of equipment, student workers, rental of infrastructures and equipment</t>
  </si>
  <si>
    <t>7.</t>
  </si>
  <si>
    <t>7.1</t>
  </si>
  <si>
    <t>7.2</t>
  </si>
  <si>
    <t>8.</t>
  </si>
  <si>
    <t>C3</t>
  </si>
  <si>
    <t>Invoice date</t>
  </si>
  <si>
    <t>Utilisation rate (b)</t>
  </si>
  <si>
    <t>Period of use in months (c)</t>
  </si>
  <si>
    <t>Depreciation period (36 or 60 months) (d)</t>
  </si>
  <si>
    <t>Total
= a*b*(c/d)</t>
  </si>
  <si>
    <t>Line to be completed if applicable</t>
  </si>
  <si>
    <t>SUBCONTRACTING COSTS</t>
  </si>
  <si>
    <t>11</t>
  </si>
  <si>
    <t>12</t>
  </si>
  <si>
    <t>13</t>
  </si>
  <si>
    <t>14</t>
  </si>
  <si>
    <t>15</t>
  </si>
  <si>
    <t>Logistics support for the completion of the project: equipment rental, student workers, infrastructure and material rental</t>
  </si>
  <si>
    <t>C2.1</t>
  </si>
  <si>
    <t>2.1.1</t>
  </si>
  <si>
    <t>Convention Budget</t>
  </si>
  <si>
    <t>Month to complete</t>
  </si>
  <si>
    <t>Month to be completed</t>
  </si>
  <si>
    <t>Headings</t>
  </si>
  <si>
    <t>1.1.9</t>
  </si>
  <si>
    <t>1.1.10</t>
  </si>
  <si>
    <t>1.1.11</t>
  </si>
  <si>
    <t>1.1.12</t>
  </si>
  <si>
    <t>1.1.13</t>
  </si>
  <si>
    <t>1.1.14</t>
  </si>
  <si>
    <t>1.1.15</t>
  </si>
  <si>
    <t>1.1.16</t>
  </si>
  <si>
    <t>1.1.17</t>
  </si>
  <si>
    <t>1.1.18</t>
  </si>
  <si>
    <t>1.1.19</t>
  </si>
  <si>
    <t>1.1.20</t>
  </si>
  <si>
    <t>1.2.10</t>
  </si>
  <si>
    <t>1.2.11</t>
  </si>
  <si>
    <t>1.2.12</t>
  </si>
  <si>
    <t>1.2.13</t>
  </si>
  <si>
    <t>1.2.14</t>
  </si>
  <si>
    <t>1.2.15</t>
  </si>
  <si>
    <t>1.2.16</t>
  </si>
  <si>
    <t>1.2.17</t>
  </si>
  <si>
    <t>1.2.18</t>
  </si>
  <si>
    <t>1.2.19</t>
  </si>
  <si>
    <t>1.2.20</t>
  </si>
  <si>
    <t>1.2.21</t>
  </si>
  <si>
    <t>Valorisation costs</t>
  </si>
  <si>
    <t>Additional operating costs</t>
  </si>
  <si>
    <t>Small IT equipment (keyboard, mouse, USB key, software, etc.)</t>
  </si>
  <si>
    <t>Books and subscriptions</t>
  </si>
  <si>
    <t>Publication and distribution costs</t>
  </si>
  <si>
    <t>Demonstration: rental of a utility vehicle</t>
  </si>
  <si>
    <t xml:space="preserve">Public transport costs (airline, train tickets, etc.) or cost of travel by car (excluding local travel) at the applicable rate (according to the annual circular concerning the adaptation of the mileage allowance of the FPS Strategy and Support), parking costs      </t>
  </si>
  <si>
    <t>Accommodation costs (hotel and meals abroad);</t>
  </si>
  <si>
    <t>Registration fees for training or congresses/symposiums/seminars</t>
  </si>
  <si>
    <t>Additional operating costs 
-Small IT equipment (keyboard, mouse, USB key, software, etc.)
-Books and subscriptions
-Publication and distribution costs
-Demonstration: rental of a utility vehicle
- Public transport costs (airline, train tickets, etc.) or cost of travel by car (excluding local travel) at the applicable rate (according to the annual circular concerning the adaptation of the mileage allowance of the FPS Strategy and Support), parking costs      
-Accommodation costs (hotel and meals abroad);
-Registration fees for training or congresses/symposiums/seminars</t>
  </si>
  <si>
    <t>Mod C2.1 Additionnal operating costs</t>
  </si>
  <si>
    <t>Model A Statement of claim</t>
  </si>
  <si>
    <t>Model B General Statement</t>
  </si>
  <si>
    <t xml:space="preserve">Mod C1.1 Detail Salaried Staff </t>
  </si>
  <si>
    <t xml:space="preserve">Mod C1.2 Detail Self-employed Staff </t>
  </si>
  <si>
    <t>Mod C2 Detail Operating Costs</t>
  </si>
  <si>
    <t>Mod C3 Detail Instr Equip Costs</t>
  </si>
  <si>
    <t>Mod C5. Detail Subcontracting</t>
  </si>
  <si>
    <t>Amount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</si>
</sst>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dd\-mm\-yy"/>
    <numFmt numFmtId="165" formatCode="mm/yyyy"/>
    <numFmt numFmtId="166" formatCode="_-* #,##0.00\ [$€-80C]_-;\-* #,##0.00\ [$€-80C]_-;_-* &quot;-&quot;??\ [$€-80C]_-;_-@_-"/>
  </numFmts>
  <fonts count="2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1"/>
      <color rgb="FF9C6500"/>
      <name val="Calibri"/>
      <family val="2"/>
      <scheme val="minor"/>
    </font>
    <font>
      <b/>
      <u/>
      <sz val="16"/>
      <color theme="1"/>
      <name val="Calibri"/>
      <family val="2"/>
      <scheme val="minor"/>
    </font>
    <font>
      <u/>
      <sz val="11"/>
      <color theme="1"/>
      <name val="Calibri"/>
      <family val="2"/>
      <scheme val="minor"/>
    </font>
    <font>
      <b/>
      <sz val="11"/>
      <color theme="1"/>
      <name val="Calibri"/>
      <family val="2"/>
      <scheme val="minor"/>
    </font>
    <font>
      <b/>
      <sz val="9"/>
      <color indexed="23"/>
      <name val="Tahoma"/>
      <family val="2"/>
    </font>
    <font>
      <b/>
      <u/>
      <sz val="9"/>
      <color indexed="23"/>
      <name val="Tahoma"/>
      <family val="2"/>
    </font>
    <font>
      <i/>
      <u/>
      <sz val="11"/>
      <color theme="10"/>
      <name val="Calibri"/>
      <family val="2"/>
      <scheme val="minor"/>
    </font>
    <font>
      <b/>
      <sz val="14"/>
      <color indexed="64"/>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b/>
      <i/>
      <u/>
      <sz val="11"/>
      <name val="Calibri"/>
      <family val="2"/>
      <scheme val="minor"/>
    </font>
    <font>
      <b/>
      <sz val="11"/>
      <color indexed="2"/>
      <name val="Calibri"/>
      <family val="2"/>
      <scheme val="minor"/>
    </font>
    <font>
      <sz val="11"/>
      <color indexed="2"/>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u/>
      <sz val="11"/>
      <color theme="1"/>
      <name val="Calibri"/>
      <family val="2"/>
      <scheme val="minor"/>
    </font>
    <font>
      <sz val="11"/>
      <color theme="1"/>
      <name val="Calibri"/>
      <scheme val="minor"/>
    </font>
    <font>
      <sz val="8"/>
      <name val="Calibri"/>
      <scheme val="minor"/>
    </font>
  </fonts>
  <fills count="24">
    <fill>
      <patternFill patternType="none"/>
    </fill>
    <fill>
      <patternFill patternType="gray125"/>
    </fill>
    <fill>
      <patternFill patternType="solid">
        <fgColor rgb="FFA5A5A5"/>
        <bgColor rgb="FFA5A5A5"/>
      </patternFill>
    </fill>
    <fill>
      <patternFill patternType="solid">
        <fgColor rgb="FFFFEB9C"/>
        <bgColor rgb="FFFFEB9C"/>
      </patternFill>
    </fill>
    <fill>
      <patternFill patternType="solid">
        <fgColor theme="6" tint="0.39997558519241921"/>
        <bgColor indexed="64"/>
      </patternFill>
    </fill>
    <fill>
      <patternFill patternType="solid">
        <fgColor indexed="55"/>
        <bgColor indexed="55"/>
      </patternFill>
    </fill>
    <fill>
      <patternFill patternType="solid">
        <fgColor rgb="FFCCCCCC"/>
        <bgColor rgb="FFCCCCCC"/>
      </patternFill>
    </fill>
    <fill>
      <patternFill patternType="solid">
        <fgColor theme="2" tint="-9.9978637043366805E-2"/>
        <bgColor indexed="64"/>
      </patternFill>
    </fill>
    <fill>
      <patternFill patternType="solid">
        <fgColor theme="2" tint="-0.249977111117893"/>
        <bgColor rgb="FFCCCCCC"/>
      </patternFill>
    </fill>
    <fill>
      <patternFill patternType="solid">
        <fgColor theme="2" tint="-0.249977111117893"/>
        <bgColor indexed="64"/>
      </patternFill>
    </fill>
    <fill>
      <patternFill patternType="solid">
        <fgColor rgb="FFE6E6E6"/>
        <bgColor rgb="FFE6E6E6"/>
      </patternFill>
    </fill>
    <fill>
      <patternFill patternType="solid">
        <fgColor theme="2"/>
        <bgColor rgb="FFCCCCCC"/>
      </patternFill>
    </fill>
    <fill>
      <patternFill patternType="solid">
        <fgColor theme="2"/>
        <bgColor indexed="64"/>
      </patternFill>
    </fill>
    <fill>
      <patternFill patternType="solid">
        <fgColor indexed="65"/>
      </patternFill>
    </fill>
    <fill>
      <patternFill patternType="solid">
        <fgColor theme="0" tint="-0.34998626667073579"/>
        <bgColor rgb="FFCCCCCC"/>
      </patternFill>
    </fill>
    <fill>
      <patternFill patternType="solid">
        <fgColor theme="9" tint="0.59999389629810485"/>
        <bgColor indexed="64"/>
      </patternFill>
    </fill>
    <fill>
      <patternFill patternType="solid">
        <fgColor theme="0"/>
        <bgColor rgb="FFCCCCCC"/>
      </patternFill>
    </fill>
    <fill>
      <patternFill patternType="solid">
        <fgColor theme="2" tint="-9.9978637043366805E-2"/>
        <bgColor rgb="FFCCCCCC"/>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9.9978637043366805E-2"/>
        <bgColor rgb="FFFFEB9C"/>
      </patternFill>
    </fill>
    <fill>
      <patternFill patternType="solid">
        <fgColor theme="0"/>
        <bgColor indexed="64"/>
      </patternFill>
    </fill>
    <fill>
      <patternFill patternType="solid">
        <fgColor theme="0" tint="-0.34998626667073579"/>
        <bgColor rgb="FFFFEB9C"/>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4" fillId="2" borderId="1" applyNumberFormat="0"/>
    <xf numFmtId="0" fontId="5" fillId="0" borderId="0" applyNumberFormat="0" applyFill="0" applyBorder="0"/>
    <xf numFmtId="0" fontId="6" fillId="3" borderId="0" applyNumberFormat="0" applyBorder="0"/>
    <xf numFmtId="9" fontId="24" fillId="0" borderId="0" applyFont="0" applyFill="0" applyBorder="0"/>
    <xf numFmtId="44" fontId="26" fillId="0" borderId="0" applyFont="0" applyFill="0" applyBorder="0" applyAlignment="0" applyProtection="0"/>
    <xf numFmtId="9" fontId="2" fillId="0" borderId="0" applyFont="0" applyFill="0" applyBorder="0"/>
  </cellStyleXfs>
  <cellXfs count="222">
    <xf numFmtId="0" fontId="0" fillId="0" borderId="0" xfId="0"/>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7" fillId="0" borderId="0" xfId="0" applyFont="1"/>
    <xf numFmtId="0" fontId="6" fillId="3" borderId="0" xfId="3" applyFont="1" applyFill="1"/>
    <xf numFmtId="0" fontId="0" fillId="0" borderId="0" xfId="0" applyAlignment="1">
      <alignment vertical="top"/>
    </xf>
    <xf numFmtId="0" fontId="0" fillId="0" borderId="0" xfId="0" applyAlignment="1">
      <alignment horizontal="left" vertical="top"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7" xfId="0" applyBorder="1"/>
    <xf numFmtId="0" fontId="0" fillId="0" borderId="8" xfId="0" applyBorder="1"/>
    <xf numFmtId="0" fontId="0" fillId="0" borderId="9" xfId="0" applyBorder="1"/>
    <xf numFmtId="0" fontId="9" fillId="0" borderId="0" xfId="0" applyFont="1"/>
    <xf numFmtId="9" fontId="0" fillId="0" borderId="0" xfId="0" applyNumberFormat="1"/>
    <xf numFmtId="0" fontId="12" fillId="0" borderId="0" xfId="2" applyFont="1" applyAlignment="1">
      <alignment horizontal="left"/>
    </xf>
    <xf numFmtId="0" fontId="13" fillId="4" borderId="0" xfId="0" applyFont="1" applyFill="1" applyAlignment="1">
      <alignment horizontal="left"/>
    </xf>
    <xf numFmtId="0" fontId="13" fillId="0" borderId="0" xfId="0" applyFont="1" applyAlignment="1">
      <alignment horizontal="left"/>
    </xf>
    <xf numFmtId="0" fontId="14" fillId="0" borderId="0" xfId="0" applyFont="1"/>
    <xf numFmtId="0" fontId="0" fillId="0" borderId="0" xfId="0" applyAlignment="1">
      <alignment horizontal="left"/>
    </xf>
    <xf numFmtId="0" fontId="14" fillId="0" borderId="2" xfId="0" applyFont="1" applyBorder="1"/>
    <xf numFmtId="0" fontId="14" fillId="0" borderId="3" xfId="0" applyFont="1" applyBorder="1"/>
    <xf numFmtId="0" fontId="14" fillId="0" borderId="4" xfId="0" applyFont="1" applyBorder="1"/>
    <xf numFmtId="0" fontId="15" fillId="0" borderId="5" xfId="0" applyFont="1" applyBorder="1" applyAlignment="1">
      <alignment horizontal="left" indent="1"/>
    </xf>
    <xf numFmtId="0" fontId="14" fillId="0" borderId="6" xfId="0" applyFont="1" applyBorder="1"/>
    <xf numFmtId="0" fontId="6" fillId="3" borderId="0" xfId="3" applyFont="1" applyFill="1" applyAlignment="1">
      <alignment horizontal="left" vertical="center"/>
    </xf>
    <xf numFmtId="14" fontId="6" fillId="3" borderId="0" xfId="3" applyNumberFormat="1" applyFont="1" applyFill="1" applyAlignment="1">
      <alignment horizontal="center"/>
    </xf>
    <xf numFmtId="0" fontId="15" fillId="0" borderId="0" xfId="0" applyFont="1" applyAlignment="1">
      <alignment horizontal="center"/>
    </xf>
    <xf numFmtId="0" fontId="15" fillId="0" borderId="0" xfId="0" applyFont="1" applyAlignment="1">
      <alignment horizontal="left"/>
    </xf>
    <xf numFmtId="0" fontId="15" fillId="0" borderId="5" xfId="0" applyFont="1" applyBorder="1"/>
    <xf numFmtId="0" fontId="14" fillId="0" borderId="0" xfId="0" applyFont="1" applyAlignment="1">
      <alignment horizontal="left"/>
    </xf>
    <xf numFmtId="0" fontId="14" fillId="0" borderId="6" xfId="0" applyFont="1" applyBorder="1" applyAlignment="1">
      <alignment horizontal="left"/>
    </xf>
    <xf numFmtId="0" fontId="16" fillId="0" borderId="10" xfId="0" applyFont="1" applyBorder="1" applyAlignment="1">
      <alignment horizontal="center" vertical="center"/>
    </xf>
    <xf numFmtId="0" fontId="16" fillId="0" borderId="5" xfId="0" applyFont="1" applyBorder="1" applyAlignment="1">
      <alignment horizontal="left" indent="1"/>
    </xf>
    <xf numFmtId="8" fontId="6" fillId="3" borderId="11" xfId="3" applyNumberFormat="1" applyFont="1" applyFill="1" applyBorder="1" applyAlignment="1">
      <alignment horizontal="right"/>
    </xf>
    <xf numFmtId="9" fontId="6" fillId="3" borderId="10" xfId="3" applyNumberFormat="1" applyFont="1" applyFill="1" applyBorder="1" applyAlignment="1">
      <alignment horizontal="center" vertical="center"/>
    </xf>
    <xf numFmtId="8" fontId="16" fillId="5" borderId="12" xfId="0" applyNumberFormat="1" applyFont="1" applyFill="1" applyBorder="1" applyAlignment="1">
      <alignment horizontal="right"/>
    </xf>
    <xf numFmtId="0" fontId="14" fillId="0" borderId="5" xfId="0" applyFont="1" applyBorder="1"/>
    <xf numFmtId="0" fontId="14" fillId="0" borderId="7" xfId="0" applyFont="1" applyBorder="1"/>
    <xf numFmtId="0" fontId="14" fillId="0" borderId="8" xfId="0" applyFont="1" applyBorder="1"/>
    <xf numFmtId="0" fontId="14" fillId="0" borderId="9" xfId="0" applyFont="1" applyBorder="1"/>
    <xf numFmtId="0" fontId="14" fillId="0" borderId="0" xfId="0" applyFont="1" applyAlignment="1">
      <alignment horizontal="center" vertical="center"/>
    </xf>
    <xf numFmtId="0" fontId="16" fillId="6" borderId="13"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8" borderId="2" xfId="0" applyFont="1" applyFill="1" applyBorder="1" applyAlignment="1">
      <alignment vertical="top"/>
    </xf>
    <xf numFmtId="0" fontId="16" fillId="8" borderId="3" xfId="0" applyFont="1" applyFill="1" applyBorder="1" applyAlignment="1">
      <alignment vertical="top"/>
    </xf>
    <xf numFmtId="8" fontId="16" fillId="8" borderId="13" xfId="0" applyNumberFormat="1" applyFont="1" applyFill="1" applyBorder="1" applyAlignment="1">
      <alignment vertical="top"/>
    </xf>
    <xf numFmtId="8" fontId="16" fillId="9" borderId="13" xfId="0" applyNumberFormat="1" applyFont="1" applyFill="1" applyBorder="1" applyAlignment="1">
      <alignment vertical="top"/>
    </xf>
    <xf numFmtId="0" fontId="16" fillId="10" borderId="5" xfId="0" applyFont="1" applyFill="1" applyBorder="1" applyAlignment="1">
      <alignment vertical="top"/>
    </xf>
    <xf numFmtId="0" fontId="17" fillId="10" borderId="0" xfId="0" applyFont="1" applyFill="1" applyAlignment="1">
      <alignment vertical="top"/>
    </xf>
    <xf numFmtId="9" fontId="17" fillId="10" borderId="0" xfId="4" applyNumberFormat="1" applyFont="1" applyFill="1" applyAlignment="1">
      <alignment horizontal="right" vertical="top"/>
    </xf>
    <xf numFmtId="8" fontId="16" fillId="11" borderId="11" xfId="0" applyNumberFormat="1" applyFont="1" applyFill="1" applyBorder="1" applyAlignment="1">
      <alignment vertical="top"/>
    </xf>
    <xf numFmtId="8" fontId="16" fillId="12" borderId="11" xfId="0" applyNumberFormat="1" applyFont="1" applyFill="1" applyBorder="1" applyAlignment="1">
      <alignment vertical="top"/>
    </xf>
    <xf numFmtId="0" fontId="18" fillId="10" borderId="0" xfId="0" applyFont="1" applyFill="1" applyAlignment="1">
      <alignment vertical="top"/>
    </xf>
    <xf numFmtId="9" fontId="18" fillId="10" borderId="6" xfId="4" applyNumberFormat="1" applyFont="1" applyFill="1" applyBorder="1" applyAlignment="1">
      <alignment horizontal="right" vertical="top"/>
    </xf>
    <xf numFmtId="0" fontId="16" fillId="13" borderId="5" xfId="0" applyFont="1" applyFill="1" applyBorder="1" applyAlignment="1">
      <alignment vertical="top"/>
    </xf>
    <xf numFmtId="0" fontId="6" fillId="3" borderId="11" xfId="3" applyFont="1" applyFill="1" applyBorder="1" applyAlignment="1">
      <alignment vertical="top" wrapText="1"/>
    </xf>
    <xf numFmtId="9" fontId="6" fillId="3" borderId="11" xfId="3" applyNumberFormat="1" applyFont="1" applyFill="1" applyBorder="1" applyAlignment="1">
      <alignment horizontal="right" vertical="top" wrapText="1"/>
    </xf>
    <xf numFmtId="8" fontId="6" fillId="3" borderId="11" xfId="3" applyNumberFormat="1" applyFont="1" applyFill="1" applyBorder="1"/>
    <xf numFmtId="8" fontId="0" fillId="7" borderId="11" xfId="0" applyNumberFormat="1" applyFill="1" applyBorder="1"/>
    <xf numFmtId="0" fontId="14" fillId="13" borderId="0" xfId="0" applyFont="1" applyFill="1" applyAlignment="1">
      <alignment vertical="top"/>
    </xf>
    <xf numFmtId="9" fontId="14" fillId="13" borderId="0" xfId="4" applyNumberFormat="1" applyFont="1" applyFill="1" applyAlignment="1">
      <alignment horizontal="right" vertical="top"/>
    </xf>
    <xf numFmtId="8" fontId="14" fillId="0" borderId="11" xfId="0" applyNumberFormat="1" applyFont="1" applyBorder="1" applyAlignment="1">
      <alignment vertical="top"/>
    </xf>
    <xf numFmtId="8" fontId="6" fillId="3" borderId="6" xfId="3" applyNumberFormat="1" applyFont="1" applyFill="1" applyBorder="1"/>
    <xf numFmtId="0" fontId="14" fillId="13" borderId="5" xfId="0" applyFont="1" applyFill="1" applyBorder="1" applyAlignment="1">
      <alignment vertical="top"/>
    </xf>
    <xf numFmtId="0" fontId="14" fillId="0" borderId="0" xfId="0" applyFont="1" applyAlignment="1">
      <alignment vertical="top"/>
    </xf>
    <xf numFmtId="9" fontId="14" fillId="13" borderId="6" xfId="4" applyNumberFormat="1" applyFont="1" applyFill="1" applyBorder="1" applyAlignment="1">
      <alignment horizontal="right" vertical="top"/>
    </xf>
    <xf numFmtId="8" fontId="14" fillId="0" borderId="6" xfId="0" applyNumberFormat="1" applyFont="1" applyBorder="1" applyAlignment="1">
      <alignment vertical="top"/>
    </xf>
    <xf numFmtId="0" fontId="16" fillId="14" borderId="5" xfId="0" applyFont="1" applyFill="1" applyBorder="1" applyAlignment="1">
      <alignment vertical="top"/>
    </xf>
    <xf numFmtId="0" fontId="16" fillId="14" borderId="0" xfId="0" applyFont="1" applyFill="1" applyAlignment="1">
      <alignment vertical="top"/>
    </xf>
    <xf numFmtId="9" fontId="16" fillId="14" borderId="0" xfId="4" applyNumberFormat="1" applyFont="1" applyFill="1" applyAlignment="1">
      <alignment horizontal="right" vertical="top"/>
    </xf>
    <xf numFmtId="8" fontId="16" fillId="14" borderId="11" xfId="0" applyNumberFormat="1" applyFont="1" applyFill="1" applyBorder="1" applyAlignment="1">
      <alignment vertical="top"/>
    </xf>
    <xf numFmtId="0" fontId="16" fillId="0" borderId="5" xfId="0" applyFont="1" applyBorder="1" applyAlignment="1">
      <alignment vertical="top"/>
    </xf>
    <xf numFmtId="0" fontId="14" fillId="0" borderId="0" xfId="0" applyFont="1" applyAlignment="1">
      <alignment horizontal="left" vertical="top" wrapText="1"/>
    </xf>
    <xf numFmtId="0" fontId="0" fillId="0" borderId="6" xfId="0" applyBorder="1" applyAlignment="1">
      <alignment horizontal="left" vertical="top" wrapText="1"/>
    </xf>
    <xf numFmtId="8" fontId="6" fillId="3" borderId="11" xfId="3" applyNumberFormat="1" applyFont="1" applyFill="1" applyBorder="1" applyAlignment="1">
      <alignment vertical="top"/>
    </xf>
    <xf numFmtId="8" fontId="14" fillId="7" borderId="11" xfId="0" applyNumberFormat="1" applyFont="1" applyFill="1" applyBorder="1" applyAlignment="1">
      <alignment vertical="top"/>
    </xf>
    <xf numFmtId="0" fontId="14" fillId="0" borderId="6" xfId="0" applyFont="1" applyBorder="1" applyAlignment="1">
      <alignment horizontal="left" vertical="top" wrapText="1"/>
    </xf>
    <xf numFmtId="0" fontId="16" fillId="15" borderId="5" xfId="0" applyFont="1" applyFill="1" applyBorder="1" applyAlignment="1">
      <alignment vertical="top"/>
    </xf>
    <xf numFmtId="0" fontId="14" fillId="15" borderId="0" xfId="0" applyFont="1" applyFill="1" applyAlignment="1">
      <alignment horizontal="left" vertical="top" wrapText="1"/>
    </xf>
    <xf numFmtId="0" fontId="14" fillId="15" borderId="6" xfId="0" applyFont="1" applyFill="1" applyBorder="1" applyAlignment="1">
      <alignment horizontal="left" vertical="top" wrapText="1"/>
    </xf>
    <xf numFmtId="8" fontId="6" fillId="15" borderId="11" xfId="3" applyNumberFormat="1" applyFont="1" applyFill="1" applyBorder="1" applyAlignment="1">
      <alignment vertical="top"/>
    </xf>
    <xf numFmtId="0" fontId="16" fillId="16" borderId="0" xfId="0" applyFont="1" applyFill="1" applyAlignment="1">
      <alignment vertical="top"/>
    </xf>
    <xf numFmtId="9" fontId="16" fillId="16" borderId="0" xfId="4" applyNumberFormat="1" applyFont="1" applyFill="1" applyAlignment="1">
      <alignment horizontal="right" vertical="top"/>
    </xf>
    <xf numFmtId="8" fontId="14" fillId="6" borderId="11" xfId="0" applyNumberFormat="1" applyFont="1" applyFill="1" applyBorder="1" applyAlignment="1">
      <alignment vertical="top"/>
    </xf>
    <xf numFmtId="0" fontId="16" fillId="16" borderId="5" xfId="0" applyFont="1" applyFill="1" applyBorder="1" applyAlignment="1">
      <alignment vertical="top"/>
    </xf>
    <xf numFmtId="8" fontId="16" fillId="16" borderId="11" xfId="0" applyNumberFormat="1" applyFont="1" applyFill="1" applyBorder="1" applyAlignment="1">
      <alignment vertical="top"/>
    </xf>
    <xf numFmtId="0" fontId="16" fillId="8" borderId="5" xfId="0" applyFont="1" applyFill="1" applyBorder="1" applyAlignment="1">
      <alignment vertical="top"/>
    </xf>
    <xf numFmtId="0" fontId="16" fillId="13" borderId="0" xfId="0" applyFont="1" applyFill="1" applyAlignment="1">
      <alignment vertical="top"/>
    </xf>
    <xf numFmtId="0" fontId="16" fillId="8" borderId="0" xfId="0" applyFont="1" applyFill="1" applyAlignment="1">
      <alignment vertical="top"/>
    </xf>
    <xf numFmtId="9" fontId="17" fillId="8" borderId="0" xfId="4" applyNumberFormat="1" applyFont="1" applyFill="1" applyAlignment="1">
      <alignment horizontal="right" vertical="top"/>
    </xf>
    <xf numFmtId="8" fontId="16" fillId="8" borderId="11" xfId="0" applyNumberFormat="1" applyFont="1" applyFill="1" applyBorder="1" applyAlignment="1">
      <alignment vertical="top"/>
    </xf>
    <xf numFmtId="0" fontId="14" fillId="13" borderId="0" xfId="0" applyFont="1" applyFill="1" applyAlignment="1">
      <alignment vertical="top" wrapText="1"/>
    </xf>
    <xf numFmtId="9" fontId="14" fillId="13" borderId="0" xfId="4" applyNumberFormat="1" applyFont="1" applyFill="1" applyAlignment="1">
      <alignment vertical="top" wrapText="1"/>
    </xf>
    <xf numFmtId="8" fontId="16" fillId="9" borderId="11" xfId="0" applyNumberFormat="1" applyFont="1" applyFill="1" applyBorder="1" applyAlignment="1">
      <alignment vertical="top"/>
    </xf>
    <xf numFmtId="0" fontId="16" fillId="13" borderId="5" xfId="0" applyFont="1" applyFill="1" applyBorder="1" applyAlignment="1">
      <alignment horizontal="left" vertical="top"/>
    </xf>
    <xf numFmtId="0" fontId="14" fillId="13" borderId="0" xfId="0" applyFont="1" applyFill="1" applyAlignment="1">
      <alignment horizontal="left" vertical="top" wrapText="1"/>
    </xf>
    <xf numFmtId="0" fontId="14" fillId="13" borderId="7" xfId="0" applyFont="1" applyFill="1" applyBorder="1" applyAlignment="1">
      <alignment vertical="top"/>
    </xf>
    <xf numFmtId="0" fontId="14" fillId="13" borderId="8" xfId="0" applyFont="1" applyFill="1" applyBorder="1" applyAlignment="1">
      <alignment vertical="top"/>
    </xf>
    <xf numFmtId="9" fontId="14" fillId="13" borderId="8" xfId="4" applyNumberFormat="1" applyFont="1" applyFill="1" applyBorder="1" applyAlignment="1">
      <alignment horizontal="right" vertical="top"/>
    </xf>
    <xf numFmtId="8" fontId="14" fillId="0" borderId="12" xfId="0" applyNumberFormat="1" applyFont="1" applyBorder="1" applyAlignment="1">
      <alignment vertical="top"/>
    </xf>
    <xf numFmtId="0" fontId="14" fillId="13" borderId="0" xfId="0" applyFont="1" applyFill="1" applyAlignment="1">
      <alignment vertical="center"/>
    </xf>
    <xf numFmtId="0" fontId="16" fillId="6" borderId="10" xfId="0" applyFont="1" applyFill="1" applyBorder="1" applyAlignment="1">
      <alignment vertical="center"/>
    </xf>
    <xf numFmtId="9" fontId="16" fillId="6" borderId="9" xfId="0" applyNumberFormat="1" applyFont="1" applyFill="1" applyBorder="1" applyAlignment="1">
      <alignment vertical="center"/>
    </xf>
    <xf numFmtId="0" fontId="14" fillId="0" borderId="0" xfId="0" applyFont="1" applyAlignment="1">
      <alignment horizontal="right"/>
    </xf>
    <xf numFmtId="14" fontId="6" fillId="3" borderId="0" xfId="3" applyNumberFormat="1" applyFont="1" applyFill="1" applyAlignment="1">
      <alignment horizontal="center" vertical="center"/>
    </xf>
    <xf numFmtId="0" fontId="19" fillId="0" borderId="0" xfId="0" applyFont="1" applyAlignment="1">
      <alignment horizontal="left"/>
    </xf>
    <xf numFmtId="0" fontId="20" fillId="0" borderId="0" xfId="0" applyFont="1" applyAlignment="1">
      <alignment horizontal="left"/>
    </xf>
    <xf numFmtId="0" fontId="0" fillId="0" borderId="0" xfId="0" applyAlignment="1">
      <alignment horizontal="left" vertical="center" wrapText="1"/>
    </xf>
    <xf numFmtId="164" fontId="16" fillId="18" borderId="10" xfId="0" applyNumberFormat="1" applyFont="1" applyFill="1" applyBorder="1" applyAlignment="1">
      <alignment horizontal="left" vertical="center" wrapText="1"/>
    </xf>
    <xf numFmtId="0" fontId="16" fillId="18" borderId="10" xfId="0" applyFont="1" applyFill="1" applyBorder="1" applyAlignment="1">
      <alignment horizontal="left" vertical="center" wrapText="1"/>
    </xf>
    <xf numFmtId="0" fontId="9" fillId="18" borderId="10" xfId="0" applyFont="1" applyFill="1" applyBorder="1" applyAlignment="1">
      <alignment horizontal="left" vertical="center" wrapText="1"/>
    </xf>
    <xf numFmtId="165" fontId="16" fillId="18" borderId="10" xfId="0" applyNumberFormat="1" applyFont="1" applyFill="1" applyBorder="1" applyAlignment="1">
      <alignment horizontal="left" vertical="center" wrapText="1"/>
    </xf>
    <xf numFmtId="164" fontId="16" fillId="0" borderId="0" xfId="0" applyNumberFormat="1" applyFont="1" applyAlignment="1">
      <alignment horizontal="left" vertical="top"/>
    </xf>
    <xf numFmtId="0" fontId="0" fillId="0" borderId="10" xfId="0" applyBorder="1" applyAlignment="1">
      <alignment horizontal="left" vertical="center"/>
    </xf>
    <xf numFmtId="10" fontId="14" fillId="0" borderId="10" xfId="0" applyNumberFormat="1" applyFont="1" applyBorder="1" applyAlignment="1">
      <alignment horizontal="left" vertical="top" wrapText="1"/>
    </xf>
    <xf numFmtId="8" fontId="6" fillId="3" borderId="10" xfId="3" applyNumberFormat="1" applyFont="1" applyFill="1" applyBorder="1" applyAlignment="1">
      <alignment horizontal="right"/>
    </xf>
    <xf numFmtId="8" fontId="9" fillId="0" borderId="10" xfId="0" applyNumberFormat="1" applyFont="1" applyBorder="1" applyAlignment="1">
      <alignment horizontal="right"/>
    </xf>
    <xf numFmtId="0" fontId="6" fillId="3" borderId="10" xfId="3" applyFont="1" applyFill="1" applyBorder="1" applyAlignment="1">
      <alignment horizontal="right"/>
    </xf>
    <xf numFmtId="10" fontId="14" fillId="0" borderId="14" xfId="0" applyNumberFormat="1" applyFont="1" applyBorder="1" applyAlignment="1">
      <alignment horizontal="left" vertical="top" wrapText="1"/>
    </xf>
    <xf numFmtId="8" fontId="16" fillId="19" borderId="10" xfId="3" applyNumberFormat="1" applyFont="1" applyFill="1" applyBorder="1" applyAlignment="1">
      <alignment horizontal="right"/>
    </xf>
    <xf numFmtId="0" fontId="18" fillId="0" borderId="0" xfId="0" applyFont="1" applyAlignment="1">
      <alignment horizontal="left" vertical="top"/>
    </xf>
    <xf numFmtId="0" fontId="21" fillId="4" borderId="0" xfId="0" applyFont="1" applyFill="1" applyAlignment="1">
      <alignment horizontal="left"/>
    </xf>
    <xf numFmtId="49" fontId="14" fillId="0" borderId="12" xfId="0" applyNumberFormat="1" applyFont="1" applyBorder="1" applyAlignment="1">
      <alignment horizontal="left" vertical="top" wrapText="1"/>
    </xf>
    <xf numFmtId="8" fontId="6" fillId="3" borderId="12" xfId="3" applyNumberFormat="1" applyFont="1" applyFill="1" applyBorder="1" applyAlignment="1">
      <alignment horizontal="left"/>
    </xf>
    <xf numFmtId="8" fontId="6" fillId="3" borderId="12" xfId="3" applyNumberFormat="1" applyFont="1" applyFill="1" applyBorder="1" applyAlignment="1">
      <alignment horizontal="right"/>
    </xf>
    <xf numFmtId="49" fontId="0" fillId="0" borderId="10" xfId="0" applyNumberFormat="1" applyBorder="1" applyAlignment="1">
      <alignment horizontal="left"/>
    </xf>
    <xf numFmtId="49" fontId="14" fillId="0" borderId="10" xfId="0" applyNumberFormat="1" applyFont="1" applyBorder="1" applyAlignment="1">
      <alignment horizontal="left" vertical="top" wrapText="1"/>
    </xf>
    <xf numFmtId="8" fontId="6" fillId="3" borderId="10" xfId="3" applyNumberFormat="1" applyFont="1" applyFill="1" applyBorder="1" applyAlignment="1">
      <alignment horizontal="left"/>
    </xf>
    <xf numFmtId="0" fontId="0" fillId="0" borderId="0" xfId="0" applyAlignment="1">
      <alignment horizontal="left" wrapText="1"/>
    </xf>
    <xf numFmtId="0" fontId="9" fillId="0" borderId="0" xfId="0" applyFont="1" applyAlignment="1">
      <alignment horizontal="right"/>
    </xf>
    <xf numFmtId="8" fontId="4" fillId="2" borderId="1" xfId="1" applyNumberFormat="1" applyFont="1" applyFill="1" applyBorder="1" applyAlignment="1">
      <alignment horizontal="right"/>
    </xf>
    <xf numFmtId="0" fontId="18" fillId="0" borderId="0" xfId="0" applyFont="1" applyAlignment="1">
      <alignment horizontal="right" vertical="top"/>
    </xf>
    <xf numFmtId="8" fontId="4" fillId="2" borderId="15" xfId="1" applyNumberFormat="1" applyFont="1" applyFill="1" applyBorder="1" applyAlignment="1">
      <alignment horizontal="right"/>
    </xf>
    <xf numFmtId="165" fontId="17" fillId="18" borderId="10" xfId="0" applyNumberFormat="1" applyFont="1" applyFill="1" applyBorder="1" applyAlignment="1">
      <alignment horizontal="left" vertical="center" wrapText="1"/>
    </xf>
    <xf numFmtId="0" fontId="9" fillId="0" borderId="10" xfId="0" applyFont="1" applyBorder="1"/>
    <xf numFmtId="0" fontId="9" fillId="0" borderId="2" xfId="0" applyFont="1" applyBorder="1"/>
    <xf numFmtId="0" fontId="9" fillId="0" borderId="3" xfId="0" applyFont="1" applyBorder="1"/>
    <xf numFmtId="0" fontId="9" fillId="0" borderId="4" xfId="0" applyFont="1" applyBorder="1"/>
    <xf numFmtId="8" fontId="22" fillId="0" borderId="10" xfId="0" applyNumberFormat="1" applyFont="1" applyBorder="1"/>
    <xf numFmtId="0" fontId="23" fillId="0" borderId="0" xfId="0" applyFont="1"/>
    <xf numFmtId="0" fontId="6" fillId="0" borderId="10" xfId="3" applyFont="1" applyFill="1" applyBorder="1" applyAlignment="1">
      <alignment horizontal="right"/>
    </xf>
    <xf numFmtId="0" fontId="22" fillId="0" borderId="0" xfId="0" applyFont="1"/>
    <xf numFmtId="0" fontId="22" fillId="0" borderId="10" xfId="0" applyFont="1" applyBorder="1"/>
    <xf numFmtId="0" fontId="9" fillId="15" borderId="10" xfId="0" applyFont="1" applyFill="1" applyBorder="1"/>
    <xf numFmtId="0" fontId="22" fillId="15" borderId="10" xfId="0" applyFont="1" applyFill="1" applyBorder="1"/>
    <xf numFmtId="8" fontId="22" fillId="15" borderId="10" xfId="0" applyNumberFormat="1" applyFont="1" applyFill="1" applyBorder="1"/>
    <xf numFmtId="14" fontId="6" fillId="3" borderId="10" xfId="3" applyNumberFormat="1" applyFont="1" applyFill="1" applyBorder="1" applyAlignment="1">
      <alignment horizontal="right"/>
    </xf>
    <xf numFmtId="2" fontId="6" fillId="3" borderId="10" xfId="3" applyNumberFormat="1" applyFont="1" applyFill="1" applyBorder="1" applyAlignment="1">
      <alignment horizontal="right"/>
    </xf>
    <xf numFmtId="49" fontId="6" fillId="3" borderId="10" xfId="3" applyNumberFormat="1" applyFont="1" applyFill="1" applyBorder="1" applyAlignment="1">
      <alignment horizontal="right"/>
    </xf>
    <xf numFmtId="10" fontId="6" fillId="3" borderId="10" xfId="3" applyNumberFormat="1" applyFont="1" applyFill="1" applyBorder="1" applyAlignment="1">
      <alignment horizontal="right"/>
    </xf>
    <xf numFmtId="8" fontId="6" fillId="20" borderId="10" xfId="3" applyNumberFormat="1" applyFont="1" applyFill="1" applyBorder="1" applyAlignment="1">
      <alignment horizontal="right"/>
    </xf>
    <xf numFmtId="0" fontId="17" fillId="18" borderId="10" xfId="0" applyFont="1" applyFill="1" applyBorder="1" applyAlignment="1">
      <alignment horizontal="left" vertical="center" wrapText="1"/>
    </xf>
    <xf numFmtId="8" fontId="3" fillId="21" borderId="11" xfId="3" applyNumberFormat="1" applyFont="1" applyFill="1" applyBorder="1" applyAlignment="1">
      <alignment vertical="top"/>
    </xf>
    <xf numFmtId="8" fontId="16" fillId="7" borderId="16" xfId="0" applyNumberFormat="1" applyFont="1" applyFill="1" applyBorder="1" applyAlignment="1">
      <alignment vertical="center"/>
    </xf>
    <xf numFmtId="8" fontId="16" fillId="6" borderId="17" xfId="0" applyNumberFormat="1" applyFont="1" applyFill="1" applyBorder="1" applyAlignment="1">
      <alignment vertical="center"/>
    </xf>
    <xf numFmtId="8" fontId="16" fillId="17" borderId="17" xfId="0" applyNumberFormat="1" applyFont="1" applyFill="1" applyBorder="1" applyAlignment="1">
      <alignment vertical="center"/>
    </xf>
    <xf numFmtId="9" fontId="6" fillId="3" borderId="6" xfId="3" applyNumberFormat="1" applyFont="1" applyFill="1" applyBorder="1" applyAlignment="1">
      <alignment horizontal="right" vertical="top" wrapText="1"/>
    </xf>
    <xf numFmtId="0" fontId="5" fillId="0" borderId="0" xfId="2"/>
    <xf numFmtId="0" fontId="5" fillId="0" borderId="0" xfId="2" quotePrefix="1"/>
    <xf numFmtId="0" fontId="0" fillId="0" borderId="0" xfId="0"/>
    <xf numFmtId="0" fontId="14" fillId="0" borderId="0" xfId="0" applyFont="1"/>
    <xf numFmtId="0" fontId="0" fillId="0" borderId="0" xfId="0" applyAlignment="1">
      <alignment horizontal="left"/>
    </xf>
    <xf numFmtId="0" fontId="16" fillId="13" borderId="5" xfId="0" applyFont="1" applyFill="1" applyBorder="1" applyAlignment="1">
      <alignment vertical="top"/>
    </xf>
    <xf numFmtId="164" fontId="16" fillId="18" borderId="10" xfId="0" applyNumberFormat="1" applyFont="1" applyFill="1" applyBorder="1" applyAlignment="1">
      <alignment horizontal="left" vertical="center" wrapText="1"/>
    </xf>
    <xf numFmtId="0" fontId="16" fillId="18" borderId="10" xfId="0" applyFont="1" applyFill="1" applyBorder="1" applyAlignment="1">
      <alignment horizontal="left" vertical="center" wrapText="1"/>
    </xf>
    <xf numFmtId="0" fontId="9" fillId="18" borderId="10" xfId="0" applyFont="1" applyFill="1" applyBorder="1" applyAlignment="1">
      <alignment horizontal="left" vertical="center" wrapText="1"/>
    </xf>
    <xf numFmtId="0" fontId="21" fillId="4" borderId="0" xfId="0" applyFont="1" applyFill="1" applyAlignment="1">
      <alignment horizontal="left"/>
    </xf>
    <xf numFmtId="8" fontId="4" fillId="2" borderId="1" xfId="1" applyNumberFormat="1" applyFont="1" applyFill="1" applyBorder="1" applyAlignment="1">
      <alignment horizontal="right"/>
    </xf>
    <xf numFmtId="165" fontId="17" fillId="18" borderId="10" xfId="0" applyNumberFormat="1" applyFont="1" applyFill="1" applyBorder="1" applyAlignment="1">
      <alignment horizontal="left" vertical="center" wrapText="1"/>
    </xf>
    <xf numFmtId="0" fontId="9" fillId="0" borderId="10" xfId="0" applyFont="1" applyBorder="1"/>
    <xf numFmtId="0" fontId="9" fillId="0" borderId="2" xfId="0" applyFont="1" applyBorder="1"/>
    <xf numFmtId="0" fontId="9" fillId="0" borderId="3" xfId="0" applyFont="1" applyBorder="1"/>
    <xf numFmtId="0" fontId="9" fillId="0" borderId="4" xfId="0" applyFont="1" applyBorder="1"/>
    <xf numFmtId="8" fontId="22" fillId="0" borderId="10" xfId="0" applyNumberFormat="1" applyFont="1" applyBorder="1"/>
    <xf numFmtId="0" fontId="6" fillId="0" borderId="10" xfId="3" applyFont="1" applyFill="1" applyBorder="1" applyAlignment="1">
      <alignment horizontal="right"/>
    </xf>
    <xf numFmtId="0" fontId="22" fillId="0" borderId="10" xfId="0" applyFont="1" applyBorder="1"/>
    <xf numFmtId="8" fontId="6" fillId="3" borderId="10" xfId="3" applyNumberFormat="1" applyFont="1" applyFill="1" applyBorder="1" applyAlignment="1" applyProtection="1">
      <alignment horizontal="right"/>
      <protection locked="0"/>
    </xf>
    <xf numFmtId="8" fontId="6" fillId="3" borderId="10" xfId="3" applyNumberFormat="1" applyFont="1" applyFill="1" applyBorder="1" applyAlignment="1" applyProtection="1">
      <alignment horizontal="left"/>
      <protection locked="0"/>
    </xf>
    <xf numFmtId="0" fontId="0" fillId="22" borderId="0" xfId="0" applyFill="1" applyAlignment="1">
      <alignment horizontal="left"/>
    </xf>
    <xf numFmtId="0" fontId="0" fillId="22" borderId="0" xfId="0" applyFill="1" applyAlignment="1">
      <alignment horizontal="left" vertical="center" wrapText="1"/>
    </xf>
    <xf numFmtId="0" fontId="9" fillId="22" borderId="0" xfId="0" applyFont="1" applyFill="1"/>
    <xf numFmtId="0" fontId="23" fillId="22" borderId="0" xfId="0" applyFont="1" applyFill="1"/>
    <xf numFmtId="0" fontId="22" fillId="22" borderId="0" xfId="0" applyFont="1" applyFill="1"/>
    <xf numFmtId="0" fontId="18" fillId="22" borderId="0" xfId="0" applyFont="1" applyFill="1" applyAlignment="1">
      <alignment horizontal="right" vertical="top"/>
    </xf>
    <xf numFmtId="0" fontId="18" fillId="22" borderId="0" xfId="0" applyFont="1" applyFill="1" applyAlignment="1">
      <alignment horizontal="left" vertical="top"/>
    </xf>
    <xf numFmtId="0" fontId="9" fillId="22" borderId="0" xfId="0" applyFont="1" applyFill="1" applyAlignment="1">
      <alignment horizontal="right"/>
    </xf>
    <xf numFmtId="0" fontId="0" fillId="22" borderId="0" xfId="0" applyFill="1" applyAlignment="1">
      <alignment horizontal="left" wrapText="1"/>
    </xf>
    <xf numFmtId="49" fontId="23" fillId="22" borderId="0" xfId="0" applyNumberFormat="1" applyFont="1" applyFill="1"/>
    <xf numFmtId="0" fontId="2" fillId="0" borderId="0" xfId="0" applyFont="1" applyAlignment="1">
      <alignment vertical="top" wrapText="1"/>
    </xf>
    <xf numFmtId="0" fontId="12" fillId="22" borderId="0" xfId="2" applyFont="1" applyFill="1" applyAlignment="1">
      <alignment horizontal="left"/>
    </xf>
    <xf numFmtId="0" fontId="6" fillId="3" borderId="6" xfId="3" applyFont="1" applyFill="1" applyBorder="1" applyAlignment="1">
      <alignment vertical="top" wrapText="1"/>
    </xf>
    <xf numFmtId="10" fontId="6" fillId="3" borderId="10" xfId="4" applyNumberFormat="1" applyFont="1" applyFill="1" applyBorder="1"/>
    <xf numFmtId="9" fontId="6" fillId="3" borderId="0" xfId="3" applyNumberFormat="1" applyFont="1" applyFill="1" applyBorder="1" applyAlignment="1">
      <alignment horizontal="right" vertical="top" wrapText="1"/>
    </xf>
    <xf numFmtId="166" fontId="9" fillId="0" borderId="10" xfId="0" applyNumberFormat="1" applyFont="1" applyBorder="1" applyAlignment="1">
      <alignment horizontal="right"/>
    </xf>
    <xf numFmtId="0" fontId="6" fillId="3" borderId="10" xfId="3" applyNumberFormat="1" applyFont="1" applyFill="1" applyBorder="1" applyAlignment="1">
      <alignment horizontal="right"/>
    </xf>
    <xf numFmtId="0" fontId="9" fillId="0" borderId="10" xfId="0" applyNumberFormat="1" applyFont="1" applyBorder="1" applyAlignment="1">
      <alignment horizontal="right"/>
    </xf>
    <xf numFmtId="44" fontId="9" fillId="0" borderId="10" xfId="5" applyFont="1" applyBorder="1" applyAlignment="1">
      <alignment horizontal="right"/>
    </xf>
    <xf numFmtId="8" fontId="9" fillId="19" borderId="10" xfId="0" applyNumberFormat="1" applyFont="1" applyFill="1" applyBorder="1" applyAlignment="1">
      <alignment horizontal="right"/>
    </xf>
    <xf numFmtId="166" fontId="2" fillId="23" borderId="10" xfId="3" applyNumberFormat="1" applyFont="1" applyFill="1" applyBorder="1" applyAlignment="1">
      <alignment horizontal="right"/>
    </xf>
    <xf numFmtId="44" fontId="9" fillId="19" borderId="10" xfId="5" applyFont="1" applyFill="1" applyBorder="1" applyAlignment="1">
      <alignment horizontal="right"/>
    </xf>
    <xf numFmtId="166" fontId="9" fillId="19" borderId="10" xfId="0" applyNumberFormat="1" applyFont="1" applyFill="1" applyBorder="1" applyAlignment="1">
      <alignment horizontal="right"/>
    </xf>
    <xf numFmtId="0" fontId="0" fillId="0" borderId="0" xfId="0" applyAlignment="1">
      <alignment horizontal="left" vertical="top" wrapText="1"/>
    </xf>
    <xf numFmtId="0" fontId="8"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4" fillId="0" borderId="0" xfId="0" applyFont="1" applyAlignment="1">
      <alignment horizontal="left" vertical="top" wrapText="1"/>
    </xf>
    <xf numFmtId="0" fontId="0" fillId="0" borderId="6" xfId="0" applyBorder="1" applyAlignment="1">
      <alignment horizontal="left" vertical="top" wrapText="1"/>
    </xf>
    <xf numFmtId="0" fontId="14" fillId="0" borderId="6" xfId="0" applyFont="1" applyBorder="1" applyAlignment="1">
      <alignment horizontal="left" vertical="top" wrapText="1"/>
    </xf>
    <xf numFmtId="0" fontId="6" fillId="3" borderId="0" xfId="3" applyFont="1" applyFill="1" applyAlignment="1">
      <alignment horizontal="left"/>
    </xf>
    <xf numFmtId="0" fontId="6" fillId="3" borderId="6" xfId="3" applyFont="1" applyFill="1" applyBorder="1" applyAlignment="1">
      <alignment horizontal="left"/>
    </xf>
  </cellXfs>
  <cellStyles count="7">
    <cellStyle name="Lien hypertexte" xfId="2" builtinId="8"/>
    <cellStyle name="Monétaire" xfId="5" builtinId="4"/>
    <cellStyle name="Neutre" xfId="3" builtinId="28"/>
    <cellStyle name="Normal" xfId="0" builtinId="0"/>
    <cellStyle name="Pourcentage" xfId="4" builtinId="5"/>
    <cellStyle name="Pourcentage 2" xfId="6" xr:uid="{F3B94506-9BA1-4D16-9342-E8EFCFAF56EB}"/>
    <cellStyle name="Vérification" xfId="1"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39759</xdr:colOff>
      <xdr:row>1</xdr:row>
      <xdr:rowOff>66263</xdr:rowOff>
    </xdr:from>
    <xdr:to>
      <xdr:col>4</xdr:col>
      <xdr:colOff>583097</xdr:colOff>
      <xdr:row>5</xdr:row>
      <xdr:rowOff>32883</xdr:rowOff>
    </xdr:to>
    <xdr:pic>
      <xdr:nvPicPr>
        <xdr:cNvPr id="6" name="Image 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xdr:blipFill>
      <xdr:spPr bwMode="auto">
        <a:xfrm>
          <a:off x="225289" y="251793"/>
          <a:ext cx="1762538" cy="7087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1097313</xdr:colOff>
      <xdr:row>0</xdr:row>
      <xdr:rowOff>90898</xdr:rowOff>
    </xdr:from>
    <xdr:ext cx="5623334" cy="843693"/>
    <xdr:sp macro="" textlink="">
      <xdr:nvSpPr>
        <xdr:cNvPr id="4" name="Rectangle 2">
          <a:extLst>
            <a:ext uri="{FF2B5EF4-FFF2-40B4-BE49-F238E27FC236}">
              <a16:creationId xmlns:a16="http://schemas.microsoft.com/office/drawing/2014/main" id="{00000000-0008-0000-0400-000004000000}"/>
            </a:ext>
          </a:extLst>
        </xdr:cNvPr>
        <xdr:cNvSpPr/>
      </xdr:nvSpPr>
      <xdr:spPr bwMode="auto">
        <a:xfrm>
          <a:off x="3814009" y="90898"/>
          <a:ext cx="5623334" cy="843693"/>
        </a:xfrm>
        <a:prstGeom prst="rect">
          <a:avLst/>
        </a:prstGeom>
        <a:noFill/>
        <a:ln>
          <a:noFill/>
        </a:ln>
      </xdr:spPr>
      <xdr:txBody>
        <a:bodyPr wrap="none" lIns="91440" tIns="45720" rIns="91440" bIns="45720">
          <a:spAutoFit/>
        </a:bodyPr>
        <a:lstStyle/>
        <a:p>
          <a:pPr algn="l">
            <a:defRPr/>
          </a:pPr>
          <a:r>
            <a:rPr lang="en-GB" sz="1600" b="1" cap="none" spc="0">
              <a:ln w="22225">
                <a:solidFill>
                  <a:schemeClr val="accent2"/>
                </a:solidFill>
                <a:prstDash val="solid"/>
              </a:ln>
              <a:solidFill>
                <a:srgbClr val="C00000"/>
              </a:solidFill>
            </a:rPr>
            <a:t>IMPORTANT: all the figures mentioned in the table</a:t>
          </a:r>
          <a:endParaRPr/>
        </a:p>
        <a:p>
          <a:pPr algn="l">
            <a:defRPr/>
          </a:pPr>
          <a:r>
            <a:rPr lang="en-GB" sz="1600" b="1" cap="none" spc="0">
              <a:ln w="22225">
                <a:solidFill>
                  <a:schemeClr val="accent2"/>
                </a:solidFill>
                <a:prstDash val="solid"/>
              </a:ln>
              <a:solidFill>
                <a:srgbClr val="C00000"/>
              </a:solidFill>
            </a:rPr>
            <a:t> can only apply to the project period covered</a:t>
          </a:r>
          <a:endParaRPr/>
        </a:p>
        <a:p>
          <a:pPr algn="l">
            <a:defRPr/>
          </a:pPr>
          <a:r>
            <a:rPr lang="en-GB" sz="1600" b="1" cap="none" spc="0">
              <a:ln w="22225">
                <a:solidFill>
                  <a:schemeClr val="accent2"/>
                </a:solidFill>
                <a:prstDash val="solid"/>
              </a:ln>
              <a:solidFill>
                <a:srgbClr val="C00000"/>
              </a:solidFill>
            </a:rPr>
            <a:t>by this statement</a:t>
          </a:r>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2:K34"/>
  <sheetViews>
    <sheetView showGridLines="0" tabSelected="1" zoomScale="110" workbookViewId="0">
      <selection activeCell="D1" sqref="D1"/>
    </sheetView>
  </sheetViews>
  <sheetFormatPr baseColWidth="10" defaultColWidth="11.42578125" defaultRowHeight="15" x14ac:dyDescent="0.25"/>
  <cols>
    <col min="1" max="2" width="2.7109375" style="1" customWidth="1"/>
    <col min="3" max="3" width="3.7109375" style="1" customWidth="1"/>
    <col min="4" max="6" width="11.42578125" style="1"/>
    <col min="7" max="7" width="13.28515625" style="1" customWidth="1"/>
    <col min="8" max="10" width="11.42578125" style="1"/>
    <col min="11" max="12" width="2.7109375" style="1" customWidth="1"/>
    <col min="13" max="16384" width="11.42578125" style="1"/>
  </cols>
  <sheetData>
    <row r="2" spans="2:11" x14ac:dyDescent="0.25">
      <c r="B2" s="2"/>
      <c r="C2" s="3"/>
      <c r="D2" s="3"/>
      <c r="E2" s="3"/>
      <c r="F2" s="3"/>
      <c r="G2" s="3"/>
      <c r="H2" s="3"/>
      <c r="I2" s="3"/>
      <c r="J2" s="3"/>
      <c r="K2" s="4"/>
    </row>
    <row r="3" spans="2:11" x14ac:dyDescent="0.25">
      <c r="B3" s="5"/>
      <c r="K3" s="6"/>
    </row>
    <row r="4" spans="2:11" x14ac:dyDescent="0.25">
      <c r="B4" s="5"/>
      <c r="K4" s="6"/>
    </row>
    <row r="5" spans="2:11" x14ac:dyDescent="0.25">
      <c r="B5" s="5"/>
      <c r="K5" s="6"/>
    </row>
    <row r="6" spans="2:11" x14ac:dyDescent="0.25">
      <c r="B6" s="5"/>
      <c r="K6" s="6"/>
    </row>
    <row r="7" spans="2:11" ht="21" x14ac:dyDescent="0.35">
      <c r="B7" s="5"/>
      <c r="C7" s="7" t="s">
        <v>0</v>
      </c>
      <c r="K7" s="6"/>
    </row>
    <row r="8" spans="2:11" x14ac:dyDescent="0.25">
      <c r="B8" s="5"/>
      <c r="K8" s="6"/>
    </row>
    <row r="9" spans="2:11" x14ac:dyDescent="0.25">
      <c r="B9" s="5"/>
      <c r="C9" s="1" t="s">
        <v>1</v>
      </c>
      <c r="H9" s="8"/>
      <c r="K9" s="6"/>
    </row>
    <row r="10" spans="2:11" x14ac:dyDescent="0.25">
      <c r="B10" s="5"/>
      <c r="C10" s="1" t="s">
        <v>2</v>
      </c>
      <c r="K10" s="6"/>
    </row>
    <row r="11" spans="2:11" x14ac:dyDescent="0.25">
      <c r="B11" s="5"/>
      <c r="K11" s="6"/>
    </row>
    <row r="12" spans="2:11" ht="82.15" customHeight="1" x14ac:dyDescent="0.25">
      <c r="B12" s="5"/>
      <c r="C12" s="9" t="s">
        <v>3</v>
      </c>
      <c r="D12" s="206" t="s">
        <v>4</v>
      </c>
      <c r="E12" s="206"/>
      <c r="F12" s="206"/>
      <c r="G12" s="206"/>
      <c r="H12" s="206"/>
      <c r="I12" s="206"/>
      <c r="J12" s="206"/>
      <c r="K12" s="6"/>
    </row>
    <row r="13" spans="2:11" ht="66.75" customHeight="1" x14ac:dyDescent="0.25">
      <c r="B13" s="5"/>
      <c r="C13" s="9" t="s">
        <v>5</v>
      </c>
      <c r="D13" s="206" t="s">
        <v>6</v>
      </c>
      <c r="E13" s="206"/>
      <c r="F13" s="206"/>
      <c r="G13" s="206"/>
      <c r="H13" s="206"/>
      <c r="I13" s="206"/>
      <c r="J13" s="206"/>
      <c r="K13" s="6"/>
    </row>
    <row r="14" spans="2:11" ht="91.9" customHeight="1" x14ac:dyDescent="0.25">
      <c r="B14" s="5"/>
      <c r="C14" s="9" t="s">
        <v>7</v>
      </c>
      <c r="D14" s="206" t="s">
        <v>8</v>
      </c>
      <c r="E14" s="206"/>
      <c r="F14" s="206"/>
      <c r="G14" s="206"/>
      <c r="H14" s="206"/>
      <c r="I14" s="206"/>
      <c r="J14" s="206"/>
      <c r="K14" s="6"/>
    </row>
    <row r="15" spans="2:11" x14ac:dyDescent="0.25">
      <c r="B15" s="5"/>
      <c r="C15" s="9"/>
      <c r="D15" s="10"/>
      <c r="E15" s="10"/>
      <c r="F15" s="10"/>
      <c r="G15" s="10"/>
      <c r="H15" s="10"/>
      <c r="I15" s="10"/>
      <c r="J15" s="10"/>
      <c r="K15" s="6"/>
    </row>
    <row r="16" spans="2:11" x14ac:dyDescent="0.25">
      <c r="B16" s="5"/>
      <c r="C16" s="207" t="s">
        <v>9</v>
      </c>
      <c r="D16" s="207"/>
      <c r="E16" s="207"/>
      <c r="F16" s="207"/>
      <c r="G16" s="207"/>
      <c r="H16" s="207"/>
      <c r="I16" s="207"/>
      <c r="J16" s="207"/>
      <c r="K16" s="6"/>
    </row>
    <row r="17" spans="2:11" ht="36.6" customHeight="1" x14ac:dyDescent="0.25">
      <c r="B17" s="5"/>
      <c r="C17" s="206" t="s">
        <v>10</v>
      </c>
      <c r="D17" s="206"/>
      <c r="E17" s="206"/>
      <c r="F17" s="206"/>
      <c r="G17" s="206"/>
      <c r="H17" s="206"/>
      <c r="I17" s="206"/>
      <c r="J17" s="206"/>
      <c r="K17" s="6"/>
    </row>
    <row r="18" spans="2:11" x14ac:dyDescent="0.25">
      <c r="B18" s="5"/>
      <c r="C18" s="1" t="s">
        <v>11</v>
      </c>
      <c r="K18" s="6"/>
    </row>
    <row r="19" spans="2:11" x14ac:dyDescent="0.25">
      <c r="B19" s="5"/>
      <c r="K19" s="6"/>
    </row>
    <row r="20" spans="2:11" x14ac:dyDescent="0.25">
      <c r="B20" s="5"/>
      <c r="E20" s="11"/>
      <c r="F20" s="11"/>
      <c r="G20" s="11"/>
      <c r="K20" s="6"/>
    </row>
    <row r="21" spans="2:11" x14ac:dyDescent="0.25">
      <c r="B21" s="5"/>
      <c r="C21" s="12"/>
      <c r="E21" s="11"/>
      <c r="F21" s="11"/>
      <c r="G21" s="11"/>
      <c r="K21" s="6"/>
    </row>
    <row r="22" spans="2:11" x14ac:dyDescent="0.25">
      <c r="B22" s="5"/>
      <c r="C22" s="13"/>
      <c r="E22" s="11"/>
      <c r="F22" s="11"/>
      <c r="G22" s="11"/>
      <c r="K22" s="6"/>
    </row>
    <row r="23" spans="2:11" x14ac:dyDescent="0.25">
      <c r="B23" s="5"/>
      <c r="C23" s="12"/>
      <c r="E23" s="11"/>
      <c r="F23" s="11"/>
      <c r="G23" s="11"/>
      <c r="K23" s="6"/>
    </row>
    <row r="24" spans="2:11" x14ac:dyDescent="0.25">
      <c r="B24" s="14"/>
      <c r="C24" s="15"/>
      <c r="D24" s="15"/>
      <c r="E24" s="15"/>
      <c r="F24" s="15"/>
      <c r="G24" s="15"/>
      <c r="H24" s="15"/>
      <c r="I24" s="15"/>
      <c r="J24" s="15"/>
      <c r="K24" s="16"/>
    </row>
    <row r="26" spans="2:11" x14ac:dyDescent="0.25">
      <c r="D26" s="17" t="s">
        <v>12</v>
      </c>
    </row>
    <row r="27" spans="2:11" x14ac:dyDescent="0.25">
      <c r="D27" s="162" t="s">
        <v>192</v>
      </c>
    </row>
    <row r="28" spans="2:11" x14ac:dyDescent="0.25">
      <c r="D28" s="162" t="s">
        <v>193</v>
      </c>
    </row>
    <row r="29" spans="2:11" x14ac:dyDescent="0.25">
      <c r="D29" s="162" t="s">
        <v>194</v>
      </c>
    </row>
    <row r="30" spans="2:11" x14ac:dyDescent="0.25">
      <c r="D30" s="162" t="s">
        <v>195</v>
      </c>
    </row>
    <row r="31" spans="2:11" x14ac:dyDescent="0.25">
      <c r="D31" s="162" t="s">
        <v>196</v>
      </c>
    </row>
    <row r="32" spans="2:11" x14ac:dyDescent="0.25">
      <c r="D32" s="163" t="s">
        <v>191</v>
      </c>
    </row>
    <row r="33" spans="4:4" x14ac:dyDescent="0.25">
      <c r="D33" s="162" t="s">
        <v>197</v>
      </c>
    </row>
    <row r="34" spans="4:4" x14ac:dyDescent="0.25">
      <c r="D34" s="162" t="s">
        <v>198</v>
      </c>
    </row>
  </sheetData>
  <mergeCells count="5">
    <mergeCell ref="C17:J17"/>
    <mergeCell ref="C16:J16"/>
    <mergeCell ref="D12:J12"/>
    <mergeCell ref="D13:J13"/>
    <mergeCell ref="D14:J14"/>
  </mergeCells>
  <hyperlinks>
    <hyperlink ref="D27" location="'Model A Statement of Claim'!A1" display="Template A Statement of claim" xr:uid="{00000000-0004-0000-0000-000000000000}"/>
    <hyperlink ref="D28" location="'Model B General Stat of Exp'!A1" display="Template B General Statement" xr:uid="{00000000-0004-0000-0000-000001000000}"/>
    <hyperlink ref="D29" location="'Mod C1.1 Cost salaried empl'!A1" display="Temp C1.1 Detail Salaried Staff " xr:uid="{00000000-0004-0000-0000-000002000000}"/>
    <hyperlink ref="D30" location="'Mod C1.2 Cost self-empl'!A1" display="Temp C1.2 Detail Self-employed Staff " xr:uid="{00000000-0004-0000-0000-000003000000}"/>
    <hyperlink ref="D31" location="'Mod C2 other operat cost'!A1" display="Temp C2 Detail Operating Costs" xr:uid="{00000000-0004-0000-0000-000004000000}"/>
    <hyperlink ref="D33" location="'Mod C3 cost instr &amp; equipm'!A1" display="Temp C3 Detail Instr Equip Costs" xr:uid="{00000000-0004-0000-0000-000005000000}"/>
    <hyperlink ref="D34" location="'Mod C5. subcontracting cost'!A1" display="Temp C5. Detail Subcontracting" xr:uid="{00000000-0004-0000-0000-000006000000}"/>
    <hyperlink ref="D32" location="'Mod C2.1 Additionnal operating '!A1" display="'Mod C2.1 Additionnal operating '!A1" xr:uid="{392EE7ED-F724-4772-B69D-AA6FA75BADA5}"/>
  </hyperlinks>
  <pageMargins left="0.70866141732283472" right="0.70866141732283472" top="0.74803149606299213" bottom="0.74803149606299213" header="0.31496062992125984" footer="0.31496062992125984"/>
  <pageSetup paperSize="9" scale="9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B1:F33"/>
  <sheetViews>
    <sheetView showGridLines="0" zoomScale="190" zoomScaleNormal="190" workbookViewId="0">
      <selection activeCell="F11" sqref="F9:F11"/>
    </sheetView>
  </sheetViews>
  <sheetFormatPr baseColWidth="10" defaultColWidth="11.42578125" defaultRowHeight="15" x14ac:dyDescent="0.25"/>
  <cols>
    <col min="1" max="1" width="2.42578125" style="1" customWidth="1"/>
    <col min="2" max="2" width="11.5703125" style="1" customWidth="1"/>
    <col min="3" max="3" width="30.140625" style="1" bestFit="1" customWidth="1"/>
    <col min="4" max="5" width="22.7109375" style="1" customWidth="1"/>
    <col min="6" max="6" width="17.85546875" style="1" customWidth="1"/>
    <col min="7" max="7" width="2.140625" style="1" customWidth="1"/>
    <col min="8" max="16384" width="11.42578125" style="1"/>
  </cols>
  <sheetData>
    <row r="1" spans="2:6" s="23" customFormat="1" x14ac:dyDescent="0.25">
      <c r="B1" s="19" t="s">
        <v>14</v>
      </c>
    </row>
    <row r="2" spans="2:6" s="23" customFormat="1" x14ac:dyDescent="0.25">
      <c r="B2" s="19"/>
    </row>
    <row r="3" spans="2:6" s="23" customFormat="1" x14ac:dyDescent="0.25">
      <c r="B3" s="23" t="s">
        <v>20</v>
      </c>
      <c r="C3" s="23" t="str">
        <f>'Model B General Stat of Exp'!C7</f>
        <v>XXXXXX</v>
      </c>
    </row>
    <row r="4" spans="2:6" s="23" customFormat="1" x14ac:dyDescent="0.25">
      <c r="B4" s="23" t="s">
        <v>22</v>
      </c>
      <c r="C4" s="23" t="str">
        <f>'Model B General Stat of Exp'!C8</f>
        <v>20xx-abc-xx</v>
      </c>
    </row>
    <row r="5" spans="2:6" s="23" customFormat="1" x14ac:dyDescent="0.25"/>
    <row r="6" spans="2:6" s="20" customFormat="1" ht="18.75" x14ac:dyDescent="0.3">
      <c r="B6" s="20" t="s">
        <v>86</v>
      </c>
      <c r="C6" s="20" t="s">
        <v>144</v>
      </c>
    </row>
    <row r="7" spans="2:6" s="23" customFormat="1" x14ac:dyDescent="0.25"/>
    <row r="8" spans="2:6" s="112" customFormat="1" ht="60" x14ac:dyDescent="0.25">
      <c r="B8" s="156" t="s">
        <v>120</v>
      </c>
      <c r="C8" s="138" t="s">
        <v>102</v>
      </c>
      <c r="D8" s="138" t="s">
        <v>103</v>
      </c>
      <c r="E8" s="138" t="s">
        <v>104</v>
      </c>
      <c r="F8" s="115" t="s">
        <v>124</v>
      </c>
    </row>
    <row r="9" spans="2:6" s="23" customFormat="1" ht="20.25" customHeight="1" x14ac:dyDescent="0.25">
      <c r="B9" s="127" t="s">
        <v>106</v>
      </c>
      <c r="C9" s="120" t="s">
        <v>143</v>
      </c>
      <c r="D9" s="129"/>
      <c r="E9" s="129"/>
      <c r="F9" s="120">
        <v>0</v>
      </c>
    </row>
    <row r="10" spans="2:6" s="23" customFormat="1" x14ac:dyDescent="0.25">
      <c r="B10" s="130" t="s">
        <v>108</v>
      </c>
      <c r="C10" s="120" t="s">
        <v>143</v>
      </c>
      <c r="D10" s="120"/>
      <c r="E10" s="120"/>
      <c r="F10" s="120">
        <v>0</v>
      </c>
    </row>
    <row r="11" spans="2:6" s="23" customFormat="1" x14ac:dyDescent="0.25">
      <c r="B11" s="131" t="s">
        <v>109</v>
      </c>
      <c r="C11" s="120" t="s">
        <v>143</v>
      </c>
      <c r="D11" s="120"/>
      <c r="E11" s="120"/>
      <c r="F11" s="120">
        <v>0</v>
      </c>
    </row>
    <row r="12" spans="2:6" s="23" customFormat="1" x14ac:dyDescent="0.25">
      <c r="B12" s="131" t="s">
        <v>110</v>
      </c>
      <c r="C12" s="120" t="s">
        <v>143</v>
      </c>
      <c r="D12" s="120"/>
      <c r="E12" s="120"/>
      <c r="F12" s="120">
        <v>0</v>
      </c>
    </row>
    <row r="13" spans="2:6" s="23" customFormat="1" x14ac:dyDescent="0.25">
      <c r="B13" s="130" t="s">
        <v>111</v>
      </c>
      <c r="C13" s="120" t="s">
        <v>143</v>
      </c>
      <c r="D13" s="120"/>
      <c r="E13" s="120"/>
      <c r="F13" s="120">
        <v>0</v>
      </c>
    </row>
    <row r="14" spans="2:6" s="23" customFormat="1" x14ac:dyDescent="0.25">
      <c r="B14" s="131" t="s">
        <v>112</v>
      </c>
      <c r="C14" s="120" t="s">
        <v>143</v>
      </c>
      <c r="D14" s="120"/>
      <c r="E14" s="120"/>
      <c r="F14" s="120">
        <v>0</v>
      </c>
    </row>
    <row r="15" spans="2:6" s="23" customFormat="1" x14ac:dyDescent="0.25">
      <c r="B15" s="131" t="s">
        <v>113</v>
      </c>
      <c r="C15" s="120" t="s">
        <v>143</v>
      </c>
      <c r="D15" s="120"/>
      <c r="E15" s="120"/>
      <c r="F15" s="120">
        <v>0</v>
      </c>
    </row>
    <row r="16" spans="2:6" s="23" customFormat="1" x14ac:dyDescent="0.25">
      <c r="B16" s="130" t="s">
        <v>114</v>
      </c>
      <c r="C16" s="120" t="s">
        <v>143</v>
      </c>
      <c r="D16" s="120"/>
      <c r="E16" s="120"/>
      <c r="F16" s="120">
        <v>0</v>
      </c>
    </row>
    <row r="17" spans="2:6" s="23" customFormat="1" x14ac:dyDescent="0.25">
      <c r="B17" s="131" t="s">
        <v>115</v>
      </c>
      <c r="C17" s="120" t="s">
        <v>143</v>
      </c>
      <c r="D17" s="120"/>
      <c r="E17" s="120"/>
      <c r="F17" s="120">
        <v>0</v>
      </c>
    </row>
    <row r="18" spans="2:6" s="23" customFormat="1" x14ac:dyDescent="0.25">
      <c r="B18" s="131" t="s">
        <v>116</v>
      </c>
      <c r="C18" s="120" t="s">
        <v>143</v>
      </c>
      <c r="D18" s="120"/>
      <c r="E18" s="120"/>
      <c r="F18" s="120">
        <v>0</v>
      </c>
    </row>
    <row r="19" spans="2:6" s="23" customFormat="1" x14ac:dyDescent="0.25">
      <c r="B19" s="130" t="s">
        <v>145</v>
      </c>
      <c r="C19" s="120" t="s">
        <v>143</v>
      </c>
      <c r="D19" s="120"/>
      <c r="E19" s="120"/>
      <c r="F19" s="120">
        <v>0</v>
      </c>
    </row>
    <row r="20" spans="2:6" s="23" customFormat="1" x14ac:dyDescent="0.25">
      <c r="B20" s="131" t="s">
        <v>146</v>
      </c>
      <c r="C20" s="120" t="s">
        <v>143</v>
      </c>
      <c r="D20" s="120"/>
      <c r="E20" s="120"/>
      <c r="F20" s="120">
        <v>0</v>
      </c>
    </row>
    <row r="21" spans="2:6" s="23" customFormat="1" x14ac:dyDescent="0.25">
      <c r="B21" s="131" t="s">
        <v>147</v>
      </c>
      <c r="C21" s="120" t="s">
        <v>143</v>
      </c>
      <c r="D21" s="120"/>
      <c r="E21" s="120"/>
      <c r="F21" s="120">
        <v>0</v>
      </c>
    </row>
    <row r="22" spans="2:6" s="23" customFormat="1" x14ac:dyDescent="0.25">
      <c r="B22" s="131" t="s">
        <v>148</v>
      </c>
      <c r="C22" s="120" t="s">
        <v>143</v>
      </c>
      <c r="D22" s="120"/>
      <c r="E22" s="120"/>
      <c r="F22" s="120">
        <v>0</v>
      </c>
    </row>
    <row r="23" spans="2:6" s="23" customFormat="1" x14ac:dyDescent="0.25">
      <c r="B23" s="130" t="s">
        <v>149</v>
      </c>
      <c r="C23" s="120" t="s">
        <v>143</v>
      </c>
      <c r="D23" s="120"/>
      <c r="E23" s="120"/>
      <c r="F23" s="120">
        <v>0</v>
      </c>
    </row>
    <row r="24" spans="2:6" s="23" customFormat="1" x14ac:dyDescent="0.25">
      <c r="B24" s="131"/>
      <c r="C24" s="132" t="s">
        <v>117</v>
      </c>
      <c r="D24" s="120"/>
      <c r="E24" s="120"/>
      <c r="F24" s="120"/>
    </row>
    <row r="25" spans="2:6" s="23" customFormat="1" x14ac:dyDescent="0.25">
      <c r="E25" s="134" t="s">
        <v>97</v>
      </c>
      <c r="F25" s="135">
        <f>SUM(F9:F24)</f>
        <v>0</v>
      </c>
    </row>
    <row r="26" spans="2:6" s="23" customFormat="1" x14ac:dyDescent="0.25">
      <c r="B26" s="136"/>
      <c r="C26" s="125"/>
      <c r="D26" s="125"/>
      <c r="E26" s="125"/>
      <c r="F26" s="125"/>
    </row>
    <row r="27" spans="2:6" s="23" customFormat="1" x14ac:dyDescent="0.25">
      <c r="C27" s="125"/>
    </row>
    <row r="28" spans="2:6" s="23" customFormat="1" x14ac:dyDescent="0.25"/>
    <row r="29" spans="2:6" s="23" customFormat="1" x14ac:dyDescent="0.25"/>
    <row r="30" spans="2:6" s="23" customFormat="1" x14ac:dyDescent="0.25"/>
    <row r="31" spans="2:6" s="23" customFormat="1" x14ac:dyDescent="0.25"/>
    <row r="32" spans="2:6" s="23" customFormat="1" x14ac:dyDescent="0.25"/>
    <row r="33" s="23" customFormat="1" x14ac:dyDescent="0.25"/>
  </sheetData>
  <hyperlinks>
    <hyperlink ref="B1" location="Instructions!A1" display="Link to instructions tab" xr:uid="{00000000-0004-0000-0800-000000000000}"/>
  </hyperlinks>
  <pageMargins left="0.70866141732283472" right="0.70866141732283472" top="0.74803149606299213" bottom="0.74803149606299213" header="0.31496062992125984" footer="0.31496062992125984"/>
  <pageSetup paperSize="9" scale="8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A3"/>
    </sheetView>
  </sheetViews>
  <sheetFormatPr baseColWidth="10" defaultColWidth="11.42578125" defaultRowHeight="15" x14ac:dyDescent="0.25"/>
  <sheetData>
    <row r="1" spans="1:1" x14ac:dyDescent="0.25">
      <c r="A1" t="s">
        <v>13</v>
      </c>
    </row>
    <row r="2" spans="1:1" x14ac:dyDescent="0.25">
      <c r="A2" s="18">
        <v>0.7</v>
      </c>
    </row>
    <row r="3" spans="1:1" x14ac:dyDescent="0.25">
      <c r="A3" s="18">
        <v>1</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K37"/>
  <sheetViews>
    <sheetView showGridLines="0" zoomScale="115" workbookViewId="0">
      <selection activeCell="F47" sqref="F47"/>
    </sheetView>
  </sheetViews>
  <sheetFormatPr baseColWidth="10" defaultColWidth="11.42578125" defaultRowHeight="15" x14ac:dyDescent="0.25"/>
  <cols>
    <col min="1" max="2" width="2.7109375" style="1" customWidth="1"/>
    <col min="3" max="3" width="3.7109375" style="1" customWidth="1"/>
    <col min="4" max="10" width="11.42578125" style="1"/>
    <col min="11" max="12" width="2.7109375" style="1" customWidth="1"/>
    <col min="13" max="16384" width="11.42578125" style="1"/>
  </cols>
  <sheetData>
    <row r="1" spans="2:11" x14ac:dyDescent="0.25">
      <c r="B1" s="19" t="s">
        <v>14</v>
      </c>
    </row>
    <row r="2" spans="2:11" s="20" customFormat="1" ht="18.75" x14ac:dyDescent="0.3">
      <c r="B2" s="20" t="s">
        <v>15</v>
      </c>
      <c r="C2" s="20" t="s">
        <v>16</v>
      </c>
    </row>
    <row r="3" spans="2:11" s="21" customFormat="1" ht="18.75" x14ac:dyDescent="0.3"/>
    <row r="4" spans="2:11" x14ac:dyDescent="0.25">
      <c r="B4" s="208" t="s">
        <v>17</v>
      </c>
      <c r="C4" s="209"/>
      <c r="D4" s="209"/>
      <c r="E4" s="209"/>
      <c r="F4" s="209"/>
      <c r="G4" s="209"/>
      <c r="H4" s="209"/>
      <c r="I4" s="209"/>
      <c r="J4" s="209"/>
      <c r="K4" s="210"/>
    </row>
    <row r="5" spans="2:11" x14ac:dyDescent="0.25">
      <c r="B5" s="211"/>
      <c r="C5" s="212"/>
      <c r="D5" s="212"/>
      <c r="E5" s="212"/>
      <c r="F5" s="212"/>
      <c r="G5" s="212"/>
      <c r="H5" s="212"/>
      <c r="I5" s="212"/>
      <c r="J5" s="212"/>
      <c r="K5" s="213"/>
    </row>
    <row r="6" spans="2:11" x14ac:dyDescent="0.25">
      <c r="B6" s="211"/>
      <c r="C6" s="212"/>
      <c r="D6" s="212"/>
      <c r="E6" s="212"/>
      <c r="F6" s="212"/>
      <c r="G6" s="212"/>
      <c r="H6" s="212"/>
      <c r="I6" s="212"/>
      <c r="J6" s="212"/>
      <c r="K6" s="213"/>
    </row>
    <row r="7" spans="2:11" x14ac:dyDescent="0.25">
      <c r="B7" s="211"/>
      <c r="C7" s="212"/>
      <c r="D7" s="212"/>
      <c r="E7" s="212"/>
      <c r="F7" s="212"/>
      <c r="G7" s="212"/>
      <c r="H7" s="212"/>
      <c r="I7" s="212"/>
      <c r="J7" s="212"/>
      <c r="K7" s="213"/>
    </row>
    <row r="8" spans="2:11" x14ac:dyDescent="0.25">
      <c r="B8" s="211"/>
      <c r="C8" s="212"/>
      <c r="D8" s="212"/>
      <c r="E8" s="212"/>
      <c r="F8" s="212"/>
      <c r="G8" s="212"/>
      <c r="H8" s="212"/>
      <c r="I8" s="212"/>
      <c r="J8" s="212"/>
      <c r="K8" s="213"/>
    </row>
    <row r="9" spans="2:11" x14ac:dyDescent="0.25">
      <c r="B9" s="211"/>
      <c r="C9" s="212"/>
      <c r="D9" s="212"/>
      <c r="E9" s="212"/>
      <c r="F9" s="212"/>
      <c r="G9" s="212"/>
      <c r="H9" s="212"/>
      <c r="I9" s="212"/>
      <c r="J9" s="212"/>
      <c r="K9" s="213"/>
    </row>
    <row r="10" spans="2:11" x14ac:dyDescent="0.25">
      <c r="B10" s="211"/>
      <c r="C10" s="212"/>
      <c r="D10" s="212"/>
      <c r="E10" s="212"/>
      <c r="F10" s="212"/>
      <c r="G10" s="212"/>
      <c r="H10" s="212"/>
      <c r="I10" s="212"/>
      <c r="J10" s="212"/>
      <c r="K10" s="213"/>
    </row>
    <row r="11" spans="2:11" x14ac:dyDescent="0.25">
      <c r="B11" s="211"/>
      <c r="C11" s="212"/>
      <c r="D11" s="212"/>
      <c r="E11" s="212"/>
      <c r="F11" s="212"/>
      <c r="G11" s="212"/>
      <c r="H11" s="212"/>
      <c r="I11" s="212"/>
      <c r="J11" s="212"/>
      <c r="K11" s="213"/>
    </row>
    <row r="12" spans="2:11" x14ac:dyDescent="0.25">
      <c r="B12" s="211"/>
      <c r="C12" s="212"/>
      <c r="D12" s="212"/>
      <c r="E12" s="212"/>
      <c r="F12" s="212"/>
      <c r="G12" s="212"/>
      <c r="H12" s="212"/>
      <c r="I12" s="212"/>
      <c r="J12" s="212"/>
      <c r="K12" s="213"/>
    </row>
    <row r="13" spans="2:11" x14ac:dyDescent="0.25">
      <c r="B13" s="211"/>
      <c r="C13" s="212"/>
      <c r="D13" s="212"/>
      <c r="E13" s="212"/>
      <c r="F13" s="212"/>
      <c r="G13" s="212"/>
      <c r="H13" s="212"/>
      <c r="I13" s="212"/>
      <c r="J13" s="212"/>
      <c r="K13" s="213"/>
    </row>
    <row r="14" spans="2:11" x14ac:dyDescent="0.25">
      <c r="B14" s="211"/>
      <c r="C14" s="212"/>
      <c r="D14" s="212"/>
      <c r="E14" s="212"/>
      <c r="F14" s="212"/>
      <c r="G14" s="212"/>
      <c r="H14" s="212"/>
      <c r="I14" s="212"/>
      <c r="J14" s="212"/>
      <c r="K14" s="213"/>
    </row>
    <row r="15" spans="2:11" x14ac:dyDescent="0.25">
      <c r="B15" s="211"/>
      <c r="C15" s="212"/>
      <c r="D15" s="212"/>
      <c r="E15" s="212"/>
      <c r="F15" s="212"/>
      <c r="G15" s="212"/>
      <c r="H15" s="212"/>
      <c r="I15" s="212"/>
      <c r="J15" s="212"/>
      <c r="K15" s="213"/>
    </row>
    <row r="16" spans="2:11" x14ac:dyDescent="0.25">
      <c r="B16" s="211"/>
      <c r="C16" s="212"/>
      <c r="D16" s="212"/>
      <c r="E16" s="212"/>
      <c r="F16" s="212"/>
      <c r="G16" s="212"/>
      <c r="H16" s="212"/>
      <c r="I16" s="212"/>
      <c r="J16" s="212"/>
      <c r="K16" s="213"/>
    </row>
    <row r="17" spans="2:11" x14ac:dyDescent="0.25">
      <c r="B17" s="211"/>
      <c r="C17" s="212"/>
      <c r="D17" s="212"/>
      <c r="E17" s="212"/>
      <c r="F17" s="212"/>
      <c r="G17" s="212"/>
      <c r="H17" s="212"/>
      <c r="I17" s="212"/>
      <c r="J17" s="212"/>
      <c r="K17" s="213"/>
    </row>
    <row r="18" spans="2:11" x14ac:dyDescent="0.25">
      <c r="B18" s="211"/>
      <c r="C18" s="212"/>
      <c r="D18" s="212"/>
      <c r="E18" s="212"/>
      <c r="F18" s="212"/>
      <c r="G18" s="212"/>
      <c r="H18" s="212"/>
      <c r="I18" s="212"/>
      <c r="J18" s="212"/>
      <c r="K18" s="213"/>
    </row>
    <row r="19" spans="2:11" x14ac:dyDescent="0.25">
      <c r="B19" s="211"/>
      <c r="C19" s="212"/>
      <c r="D19" s="212"/>
      <c r="E19" s="212"/>
      <c r="F19" s="212"/>
      <c r="G19" s="212"/>
      <c r="H19" s="212"/>
      <c r="I19" s="212"/>
      <c r="J19" s="212"/>
      <c r="K19" s="213"/>
    </row>
    <row r="20" spans="2:11" x14ac:dyDescent="0.25">
      <c r="B20" s="211"/>
      <c r="C20" s="212"/>
      <c r="D20" s="212"/>
      <c r="E20" s="212"/>
      <c r="F20" s="212"/>
      <c r="G20" s="212"/>
      <c r="H20" s="212"/>
      <c r="I20" s="212"/>
      <c r="J20" s="212"/>
      <c r="K20" s="213"/>
    </row>
    <row r="21" spans="2:11" hidden="1" x14ac:dyDescent="0.25">
      <c r="B21" s="211"/>
      <c r="C21" s="212"/>
      <c r="D21" s="212"/>
      <c r="E21" s="212"/>
      <c r="F21" s="212"/>
      <c r="G21" s="212"/>
      <c r="H21" s="212"/>
      <c r="I21" s="212"/>
      <c r="J21" s="212"/>
      <c r="K21" s="213"/>
    </row>
    <row r="22" spans="2:11" hidden="1" x14ac:dyDescent="0.25">
      <c r="B22" s="211"/>
      <c r="C22" s="212"/>
      <c r="D22" s="212"/>
      <c r="E22" s="212"/>
      <c r="F22" s="212"/>
      <c r="G22" s="212"/>
      <c r="H22" s="212"/>
      <c r="I22" s="212"/>
      <c r="J22" s="212"/>
      <c r="K22" s="213"/>
    </row>
    <row r="23" spans="2:11" hidden="1" x14ac:dyDescent="0.25">
      <c r="B23" s="211"/>
      <c r="C23" s="212"/>
      <c r="D23" s="212"/>
      <c r="E23" s="212"/>
      <c r="F23" s="212"/>
      <c r="G23" s="212"/>
      <c r="H23" s="212"/>
      <c r="I23" s="212"/>
      <c r="J23" s="212"/>
      <c r="K23" s="213"/>
    </row>
    <row r="24" spans="2:11" hidden="1" x14ac:dyDescent="0.25">
      <c r="B24" s="211"/>
      <c r="C24" s="212"/>
      <c r="D24" s="212"/>
      <c r="E24" s="212"/>
      <c r="F24" s="212"/>
      <c r="G24" s="212"/>
      <c r="H24" s="212"/>
      <c r="I24" s="212"/>
      <c r="J24" s="212"/>
      <c r="K24" s="213"/>
    </row>
    <row r="25" spans="2:11" hidden="1" x14ac:dyDescent="0.25">
      <c r="B25" s="211"/>
      <c r="C25" s="212"/>
      <c r="D25" s="212"/>
      <c r="E25" s="212"/>
      <c r="F25" s="212"/>
      <c r="G25" s="212"/>
      <c r="H25" s="212"/>
      <c r="I25" s="212"/>
      <c r="J25" s="212"/>
      <c r="K25" s="213"/>
    </row>
    <row r="26" spans="2:11" hidden="1" x14ac:dyDescent="0.25">
      <c r="B26" s="211"/>
      <c r="C26" s="212"/>
      <c r="D26" s="212"/>
      <c r="E26" s="212"/>
      <c r="F26" s="212"/>
      <c r="G26" s="212"/>
      <c r="H26" s="212"/>
      <c r="I26" s="212"/>
      <c r="J26" s="212"/>
      <c r="K26" s="213"/>
    </row>
    <row r="27" spans="2:11" hidden="1" x14ac:dyDescent="0.25">
      <c r="B27" s="211"/>
      <c r="C27" s="212"/>
      <c r="D27" s="212"/>
      <c r="E27" s="212"/>
      <c r="F27" s="212"/>
      <c r="G27" s="212"/>
      <c r="H27" s="212"/>
      <c r="I27" s="212"/>
      <c r="J27" s="212"/>
      <c r="K27" s="213"/>
    </row>
    <row r="28" spans="2:11" hidden="1" x14ac:dyDescent="0.25">
      <c r="B28" s="211"/>
      <c r="C28" s="212"/>
      <c r="D28" s="212"/>
      <c r="E28" s="212"/>
      <c r="F28" s="212"/>
      <c r="G28" s="212"/>
      <c r="H28" s="212"/>
      <c r="I28" s="212"/>
      <c r="J28" s="212"/>
      <c r="K28" s="213"/>
    </row>
    <row r="29" spans="2:11" hidden="1" x14ac:dyDescent="0.25">
      <c r="B29" s="211"/>
      <c r="C29" s="212"/>
      <c r="D29" s="212"/>
      <c r="E29" s="212"/>
      <c r="F29" s="212"/>
      <c r="G29" s="212"/>
      <c r="H29" s="212"/>
      <c r="I29" s="212"/>
      <c r="J29" s="212"/>
      <c r="K29" s="213"/>
    </row>
    <row r="30" spans="2:11" hidden="1" x14ac:dyDescent="0.25">
      <c r="B30" s="211"/>
      <c r="C30" s="212"/>
      <c r="D30" s="212"/>
      <c r="E30" s="212"/>
      <c r="F30" s="212"/>
      <c r="G30" s="212"/>
      <c r="H30" s="212"/>
      <c r="I30" s="212"/>
      <c r="J30" s="212"/>
      <c r="K30" s="213"/>
    </row>
    <row r="31" spans="2:11" hidden="1" x14ac:dyDescent="0.25">
      <c r="B31" s="211"/>
      <c r="C31" s="212"/>
      <c r="D31" s="212"/>
      <c r="E31" s="212"/>
      <c r="F31" s="212"/>
      <c r="G31" s="212"/>
      <c r="H31" s="212"/>
      <c r="I31" s="212"/>
      <c r="J31" s="212"/>
      <c r="K31" s="213"/>
    </row>
    <row r="32" spans="2:11" hidden="1" x14ac:dyDescent="0.25">
      <c r="B32" s="211"/>
      <c r="C32" s="212"/>
      <c r="D32" s="212"/>
      <c r="E32" s="212"/>
      <c r="F32" s="212"/>
      <c r="G32" s="212"/>
      <c r="H32" s="212"/>
      <c r="I32" s="212"/>
      <c r="J32" s="212"/>
      <c r="K32" s="213"/>
    </row>
    <row r="33" spans="2:11" hidden="1" x14ac:dyDescent="0.25">
      <c r="B33" s="211"/>
      <c r="C33" s="212"/>
      <c r="D33" s="212"/>
      <c r="E33" s="212"/>
      <c r="F33" s="212"/>
      <c r="G33" s="212"/>
      <c r="H33" s="212"/>
      <c r="I33" s="212"/>
      <c r="J33" s="212"/>
      <c r="K33" s="213"/>
    </row>
    <row r="34" spans="2:11" hidden="1" x14ac:dyDescent="0.25">
      <c r="B34" s="211"/>
      <c r="C34" s="212"/>
      <c r="D34" s="212"/>
      <c r="E34" s="212"/>
      <c r="F34" s="212"/>
      <c r="G34" s="212"/>
      <c r="H34" s="212"/>
      <c r="I34" s="212"/>
      <c r="J34" s="212"/>
      <c r="K34" s="213"/>
    </row>
    <row r="35" spans="2:11" hidden="1" x14ac:dyDescent="0.25">
      <c r="B35" s="211"/>
      <c r="C35" s="212"/>
      <c r="D35" s="212"/>
      <c r="E35" s="212"/>
      <c r="F35" s="212"/>
      <c r="G35" s="212"/>
      <c r="H35" s="212"/>
      <c r="I35" s="212"/>
      <c r="J35" s="212"/>
      <c r="K35" s="213"/>
    </row>
    <row r="36" spans="2:11" hidden="1" x14ac:dyDescent="0.25">
      <c r="B36" s="211"/>
      <c r="C36" s="212"/>
      <c r="D36" s="212"/>
      <c r="E36" s="212"/>
      <c r="F36" s="212"/>
      <c r="G36" s="212"/>
      <c r="H36" s="212"/>
      <c r="I36" s="212"/>
      <c r="J36" s="212"/>
      <c r="K36" s="213"/>
    </row>
    <row r="37" spans="2:11" x14ac:dyDescent="0.25">
      <c r="B37" s="214"/>
      <c r="C37" s="215"/>
      <c r="D37" s="215"/>
      <c r="E37" s="215"/>
      <c r="F37" s="215"/>
      <c r="G37" s="215"/>
      <c r="H37" s="215"/>
      <c r="I37" s="215"/>
      <c r="J37" s="215"/>
      <c r="K37" s="216"/>
    </row>
  </sheetData>
  <mergeCells count="1">
    <mergeCell ref="B4:K37"/>
  </mergeCells>
  <hyperlinks>
    <hyperlink ref="B1" location="Instructions!A1" display="Link to instructions tab" xr:uid="{00000000-0004-0000-0200-000000000000}"/>
  </hyperlinks>
  <pageMargins left="0.49" right="0.52999999999999992" top="0.74803149606299213" bottom="0.74803149606299213" header="0.31496062992125984" footer="0.31496062992125984"/>
  <pageSetup paperSize="9" scale="9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H104"/>
  <sheetViews>
    <sheetView showGridLines="0" topLeftCell="A35" workbookViewId="0">
      <selection activeCell="G89" sqref="G89"/>
    </sheetView>
  </sheetViews>
  <sheetFormatPr baseColWidth="10" defaultColWidth="17.28515625" defaultRowHeight="15" outlineLevelCol="1" x14ac:dyDescent="0.25"/>
  <cols>
    <col min="1" max="1" width="2.7109375" style="22" customWidth="1"/>
    <col min="2" max="2" width="22.85546875" style="22" customWidth="1"/>
    <col min="3" max="3" width="59.28515625" style="22" bestFit="1" customWidth="1"/>
    <col min="4" max="5" width="18.140625" style="22" customWidth="1"/>
    <col min="6" max="6" width="17.28515625" style="22"/>
    <col min="7" max="7" width="17.28515625" style="22" customWidth="1" outlineLevel="1"/>
    <col min="8" max="8" width="4" style="22" bestFit="1" customWidth="1"/>
    <col min="9" max="16384" width="17.28515625" style="22"/>
  </cols>
  <sheetData>
    <row r="1" spans="2:7" s="23" customFormat="1" x14ac:dyDescent="0.25">
      <c r="B1" s="19" t="s">
        <v>14</v>
      </c>
    </row>
    <row r="2" spans="2:7" s="23" customFormat="1" x14ac:dyDescent="0.25">
      <c r="B2" s="19"/>
    </row>
    <row r="3" spans="2:7" s="23" customFormat="1" x14ac:dyDescent="0.25">
      <c r="B3" s="19"/>
    </row>
    <row r="4" spans="2:7" s="20" customFormat="1" ht="18.75" x14ac:dyDescent="0.3">
      <c r="B4" s="20" t="s">
        <v>18</v>
      </c>
      <c r="C4" s="20" t="s">
        <v>19</v>
      </c>
    </row>
    <row r="6" spans="2:7" x14ac:dyDescent="0.25">
      <c r="B6" s="24"/>
      <c r="C6" s="25"/>
      <c r="D6" s="25"/>
      <c r="E6" s="25"/>
      <c r="F6" s="25"/>
      <c r="G6" s="26"/>
    </row>
    <row r="7" spans="2:7" x14ac:dyDescent="0.25">
      <c r="B7" s="27" t="s">
        <v>20</v>
      </c>
      <c r="C7" s="220" t="s">
        <v>21</v>
      </c>
      <c r="D7" s="220"/>
      <c r="E7" s="220"/>
      <c r="G7" s="28"/>
    </row>
    <row r="8" spans="2:7" x14ac:dyDescent="0.25">
      <c r="B8" s="27" t="s">
        <v>22</v>
      </c>
      <c r="C8" s="29" t="s">
        <v>23</v>
      </c>
      <c r="D8" s="8"/>
      <c r="E8" s="8"/>
      <c r="G8" s="28"/>
    </row>
    <row r="9" spans="2:7" x14ac:dyDescent="0.25">
      <c r="B9" s="27" t="s">
        <v>24</v>
      </c>
      <c r="C9" s="30"/>
      <c r="D9" s="31" t="s">
        <v>25</v>
      </c>
      <c r="E9" s="30"/>
      <c r="G9" s="28"/>
    </row>
    <row r="10" spans="2:7" x14ac:dyDescent="0.25">
      <c r="B10" s="27"/>
      <c r="C10" s="32"/>
      <c r="E10" s="31"/>
      <c r="G10" s="28"/>
    </row>
    <row r="11" spans="2:7" x14ac:dyDescent="0.25">
      <c r="B11" s="27" t="s">
        <v>26</v>
      </c>
      <c r="C11" s="220"/>
      <c r="D11" s="220"/>
      <c r="E11" s="220"/>
      <c r="F11" s="220"/>
      <c r="G11" s="221"/>
    </row>
    <row r="12" spans="2:7" x14ac:dyDescent="0.25">
      <c r="B12" s="33"/>
      <c r="C12" s="34"/>
      <c r="D12" s="34"/>
      <c r="E12" s="34"/>
      <c r="F12" s="34"/>
      <c r="G12" s="35"/>
    </row>
    <row r="13" spans="2:7" x14ac:dyDescent="0.25">
      <c r="B13" s="33"/>
      <c r="C13" s="34"/>
      <c r="D13" s="36" t="s">
        <v>27</v>
      </c>
      <c r="E13" s="34"/>
      <c r="F13" s="34"/>
      <c r="G13" s="35"/>
    </row>
    <row r="14" spans="2:7" x14ac:dyDescent="0.25">
      <c r="B14" s="37" t="s">
        <v>28</v>
      </c>
      <c r="C14" s="34"/>
      <c r="D14" s="38">
        <v>0</v>
      </c>
      <c r="E14" s="34"/>
      <c r="F14" s="34"/>
      <c r="G14" s="28"/>
    </row>
    <row r="15" spans="2:7" x14ac:dyDescent="0.25">
      <c r="B15" s="37" t="s">
        <v>29</v>
      </c>
      <c r="C15" s="39">
        <v>1</v>
      </c>
      <c r="D15" s="40">
        <f>D14*C15</f>
        <v>0</v>
      </c>
      <c r="E15" s="34"/>
      <c r="F15" s="34"/>
      <c r="G15" s="28"/>
    </row>
    <row r="16" spans="2:7" x14ac:dyDescent="0.25">
      <c r="B16" s="41"/>
      <c r="C16" s="34"/>
      <c r="D16" s="34"/>
      <c r="E16" s="34"/>
      <c r="F16" s="34"/>
      <c r="G16" s="28"/>
    </row>
    <row r="17" spans="2:8" x14ac:dyDescent="0.25">
      <c r="B17" s="42"/>
      <c r="C17" s="43"/>
      <c r="D17" s="43"/>
      <c r="E17" s="43"/>
      <c r="F17" s="43"/>
      <c r="G17" s="44"/>
    </row>
    <row r="19" spans="2:8" ht="30" x14ac:dyDescent="0.25">
      <c r="B19" s="45"/>
      <c r="C19" s="45"/>
      <c r="D19" s="45"/>
      <c r="E19" s="45"/>
      <c r="F19" s="46" t="s">
        <v>153</v>
      </c>
      <c r="G19" s="47" t="s">
        <v>30</v>
      </c>
    </row>
    <row r="20" spans="2:8" x14ac:dyDescent="0.25">
      <c r="B20" s="48" t="s">
        <v>31</v>
      </c>
      <c r="C20" s="49" t="s">
        <v>32</v>
      </c>
      <c r="D20" s="49"/>
      <c r="E20" s="49"/>
      <c r="F20" s="50">
        <f>F21+F44</f>
        <v>0</v>
      </c>
      <c r="G20" s="51">
        <f>G21+G44</f>
        <v>0</v>
      </c>
    </row>
    <row r="21" spans="2:8" x14ac:dyDescent="0.25">
      <c r="B21" s="52" t="s">
        <v>33</v>
      </c>
      <c r="C21" s="53" t="s">
        <v>34</v>
      </c>
      <c r="D21" s="53"/>
      <c r="E21" s="54"/>
      <c r="F21" s="55">
        <f>SUM(F23:F43)</f>
        <v>0</v>
      </c>
      <c r="G21" s="56">
        <f>SUM(G23:G43)</f>
        <v>0</v>
      </c>
    </row>
    <row r="22" spans="2:8" x14ac:dyDescent="0.25">
      <c r="B22" s="52"/>
      <c r="C22" s="57" t="s">
        <v>35</v>
      </c>
      <c r="D22" s="57" t="s">
        <v>36</v>
      </c>
      <c r="E22" s="58" t="s">
        <v>37</v>
      </c>
      <c r="F22" s="55"/>
      <c r="G22" s="56"/>
    </row>
    <row r="23" spans="2:8" x14ac:dyDescent="0.25">
      <c r="B23" s="59" t="s">
        <v>38</v>
      </c>
      <c r="C23" s="60"/>
      <c r="D23" s="60"/>
      <c r="E23" s="61"/>
      <c r="F23" s="62"/>
      <c r="G23" s="63">
        <f>'Mod C1.1 Cost salaried empl'!R12</f>
        <v>0</v>
      </c>
    </row>
    <row r="24" spans="2:8" x14ac:dyDescent="0.25">
      <c r="B24" s="59" t="s">
        <v>39</v>
      </c>
      <c r="C24" s="60"/>
      <c r="D24" s="60"/>
      <c r="E24" s="61"/>
      <c r="F24" s="62"/>
      <c r="G24" s="63">
        <f>'Mod C1.1 Cost salaried empl'!R18</f>
        <v>0</v>
      </c>
      <c r="H24" s="165"/>
    </row>
    <row r="25" spans="2:8" x14ac:dyDescent="0.25">
      <c r="B25" s="59" t="s">
        <v>40</v>
      </c>
      <c r="C25" s="60"/>
      <c r="D25" s="60"/>
      <c r="E25" s="61"/>
      <c r="F25" s="62"/>
      <c r="G25" s="63">
        <f>'Mod C1.1 Cost salaried empl'!R$24</f>
        <v>0</v>
      </c>
      <c r="H25" s="165"/>
    </row>
    <row r="26" spans="2:8" x14ac:dyDescent="0.25">
      <c r="B26" s="59" t="s">
        <v>41</v>
      </c>
      <c r="C26" s="60"/>
      <c r="D26" s="60"/>
      <c r="E26" s="61"/>
      <c r="F26" s="62"/>
      <c r="G26" s="63">
        <f>'Mod C1.1 Cost salaried empl'!R30</f>
        <v>0</v>
      </c>
      <c r="H26" s="165"/>
    </row>
    <row r="27" spans="2:8" x14ac:dyDescent="0.25">
      <c r="B27" s="59" t="s">
        <v>42</v>
      </c>
      <c r="C27" s="60"/>
      <c r="D27" s="60"/>
      <c r="E27" s="61"/>
      <c r="F27" s="62"/>
      <c r="G27" s="63">
        <f>'Mod C1.1 Cost salaried empl'!R36</f>
        <v>0</v>
      </c>
      <c r="H27" s="165"/>
    </row>
    <row r="28" spans="2:8" x14ac:dyDescent="0.25">
      <c r="B28" s="59" t="s">
        <v>43</v>
      </c>
      <c r="C28" s="60"/>
      <c r="D28" s="60"/>
      <c r="E28" s="61"/>
      <c r="F28" s="62"/>
      <c r="G28" s="63">
        <f>'Mod C1.1 Cost salaried empl'!R42</f>
        <v>0</v>
      </c>
      <c r="H28" s="165"/>
    </row>
    <row r="29" spans="2:8" x14ac:dyDescent="0.25">
      <c r="B29" s="59" t="s">
        <v>44</v>
      </c>
      <c r="C29" s="60"/>
      <c r="D29" s="60"/>
      <c r="E29" s="61"/>
      <c r="F29" s="62"/>
      <c r="G29" s="63">
        <f>'Mod C1.1 Cost salaried empl'!R48</f>
        <v>0</v>
      </c>
      <c r="H29" s="165"/>
    </row>
    <row r="30" spans="2:8" ht="13.15" customHeight="1" x14ac:dyDescent="0.25">
      <c r="B30" s="59" t="s">
        <v>45</v>
      </c>
      <c r="C30" s="60"/>
      <c r="D30" s="60"/>
      <c r="E30" s="61"/>
      <c r="F30" s="62"/>
      <c r="G30" s="63">
        <f>'Mod C1.1 Cost salaried empl'!R54</f>
        <v>0</v>
      </c>
      <c r="H30" s="165"/>
    </row>
    <row r="31" spans="2:8" x14ac:dyDescent="0.25">
      <c r="B31" s="167" t="s">
        <v>157</v>
      </c>
      <c r="C31" s="60"/>
      <c r="D31" s="60"/>
      <c r="E31" s="61"/>
      <c r="F31" s="62"/>
      <c r="G31" s="63">
        <f>'Mod C1.1 Cost salaried empl'!R60</f>
        <v>0</v>
      </c>
      <c r="H31" s="165"/>
    </row>
    <row r="32" spans="2:8" s="165" customFormat="1" x14ac:dyDescent="0.25">
      <c r="B32" s="167" t="s">
        <v>158</v>
      </c>
      <c r="C32" s="60"/>
      <c r="D32" s="60"/>
      <c r="E32" s="197"/>
      <c r="F32" s="62"/>
      <c r="G32" s="63">
        <f>'Mod C1.1 Cost salaried empl'!R66</f>
        <v>0</v>
      </c>
    </row>
    <row r="33" spans="2:7" s="165" customFormat="1" x14ac:dyDescent="0.25">
      <c r="B33" s="167" t="s">
        <v>159</v>
      </c>
      <c r="C33" s="60"/>
      <c r="D33" s="60"/>
      <c r="E33" s="197"/>
      <c r="F33" s="62"/>
      <c r="G33" s="63">
        <f>'Mod C1.1 Cost salaried empl'!R72</f>
        <v>0</v>
      </c>
    </row>
    <row r="34" spans="2:7" s="165" customFormat="1" x14ac:dyDescent="0.25">
      <c r="B34" s="167" t="s">
        <v>160</v>
      </c>
      <c r="C34" s="60"/>
      <c r="D34" s="60"/>
      <c r="E34" s="197"/>
      <c r="F34" s="62"/>
      <c r="G34" s="63">
        <f>'Mod C1.1 Cost salaried empl'!R78</f>
        <v>0</v>
      </c>
    </row>
    <row r="35" spans="2:7" s="165" customFormat="1" x14ac:dyDescent="0.25">
      <c r="B35" s="167" t="s">
        <v>161</v>
      </c>
      <c r="C35" s="60"/>
      <c r="D35" s="60"/>
      <c r="E35" s="197"/>
      <c r="F35" s="62"/>
      <c r="G35" s="63">
        <f>'Mod C1.1 Cost salaried empl'!R84</f>
        <v>0</v>
      </c>
    </row>
    <row r="36" spans="2:7" s="165" customFormat="1" x14ac:dyDescent="0.25">
      <c r="B36" s="167" t="s">
        <v>162</v>
      </c>
      <c r="C36" s="60"/>
      <c r="D36" s="60"/>
      <c r="E36" s="197"/>
      <c r="F36" s="62"/>
      <c r="G36" s="63">
        <f>'Mod C1.1 Cost salaried empl'!R90</f>
        <v>0</v>
      </c>
    </row>
    <row r="37" spans="2:7" s="165" customFormat="1" x14ac:dyDescent="0.25">
      <c r="B37" s="167" t="s">
        <v>163</v>
      </c>
      <c r="C37" s="60"/>
      <c r="D37" s="60"/>
      <c r="E37" s="197"/>
      <c r="F37" s="62"/>
      <c r="G37" s="63">
        <f>'Mod C1.1 Cost salaried empl'!R96</f>
        <v>0</v>
      </c>
    </row>
    <row r="38" spans="2:7" s="165" customFormat="1" x14ac:dyDescent="0.25">
      <c r="B38" s="167" t="s">
        <v>164</v>
      </c>
      <c r="C38" s="60"/>
      <c r="D38" s="60"/>
      <c r="E38" s="197"/>
      <c r="F38" s="62"/>
      <c r="G38" s="63">
        <f>'Mod C1.1 Cost salaried empl'!R102</f>
        <v>0</v>
      </c>
    </row>
    <row r="39" spans="2:7" s="165" customFormat="1" x14ac:dyDescent="0.25">
      <c r="B39" s="167" t="s">
        <v>165</v>
      </c>
      <c r="C39" s="60"/>
      <c r="D39" s="60"/>
      <c r="E39" s="197"/>
      <c r="F39" s="62"/>
      <c r="G39" s="63">
        <f>'Mod C1.1 Cost salaried empl'!R108</f>
        <v>0</v>
      </c>
    </row>
    <row r="40" spans="2:7" s="165" customFormat="1" x14ac:dyDescent="0.25">
      <c r="B40" s="167" t="s">
        <v>166</v>
      </c>
      <c r="C40" s="60"/>
      <c r="D40" s="60"/>
      <c r="E40" s="197"/>
      <c r="F40" s="62"/>
      <c r="G40" s="63">
        <f>'Mod C1.1 Cost salaried empl'!R114</f>
        <v>0</v>
      </c>
    </row>
    <row r="41" spans="2:7" s="165" customFormat="1" x14ac:dyDescent="0.25">
      <c r="B41" s="167" t="s">
        <v>167</v>
      </c>
      <c r="C41" s="60"/>
      <c r="D41" s="60"/>
      <c r="E41" s="197"/>
      <c r="F41" s="62"/>
      <c r="G41" s="63">
        <f>'Mod C1.1 Cost salaried empl'!R120</f>
        <v>0</v>
      </c>
    </row>
    <row r="42" spans="2:7" s="165" customFormat="1" x14ac:dyDescent="0.25">
      <c r="B42" s="167" t="s">
        <v>168</v>
      </c>
      <c r="C42" s="60"/>
      <c r="D42" s="60"/>
      <c r="E42" s="197"/>
      <c r="F42" s="62"/>
      <c r="G42" s="63">
        <f>'Mod C1.1 Cost salaried empl'!R126</f>
        <v>0</v>
      </c>
    </row>
    <row r="43" spans="2:7" x14ac:dyDescent="0.25">
      <c r="B43" s="59"/>
      <c r="C43" s="64"/>
      <c r="D43" s="64"/>
      <c r="E43" s="65"/>
      <c r="F43" s="66"/>
      <c r="G43" s="66"/>
    </row>
    <row r="44" spans="2:7" x14ac:dyDescent="0.25">
      <c r="B44" s="52" t="s">
        <v>46</v>
      </c>
      <c r="C44" s="53" t="s">
        <v>47</v>
      </c>
      <c r="D44" s="53"/>
      <c r="E44" s="54"/>
      <c r="F44" s="55">
        <f>SUM(F46:F54)</f>
        <v>0</v>
      </c>
      <c r="G44" s="55">
        <f>SUM(G46:G67)</f>
        <v>0</v>
      </c>
    </row>
    <row r="45" spans="2:7" x14ac:dyDescent="0.25">
      <c r="B45" s="52"/>
      <c r="C45" s="57" t="s">
        <v>35</v>
      </c>
      <c r="D45" s="57" t="s">
        <v>48</v>
      </c>
      <c r="E45" s="58" t="s">
        <v>37</v>
      </c>
      <c r="F45" s="55"/>
      <c r="G45" s="55"/>
    </row>
    <row r="46" spans="2:7" x14ac:dyDescent="0.25">
      <c r="B46" s="59" t="s">
        <v>49</v>
      </c>
      <c r="C46" s="60"/>
      <c r="D46" s="60"/>
      <c r="E46" s="61"/>
      <c r="F46" s="67"/>
      <c r="G46" s="63">
        <f>'Mod C1.2 Cost self-empl'!I$21</f>
        <v>0</v>
      </c>
    </row>
    <row r="47" spans="2:7" x14ac:dyDescent="0.25">
      <c r="B47" s="59" t="s">
        <v>50</v>
      </c>
      <c r="C47" s="60"/>
      <c r="D47" s="60"/>
      <c r="E47" s="61"/>
      <c r="F47" s="67"/>
      <c r="G47" s="63">
        <f>'Mod C1.2 Cost self-empl'!I$37</f>
        <v>0</v>
      </c>
    </row>
    <row r="48" spans="2:7" x14ac:dyDescent="0.25">
      <c r="B48" s="59" t="s">
        <v>51</v>
      </c>
      <c r="C48" s="60"/>
      <c r="D48" s="60"/>
      <c r="E48" s="61"/>
      <c r="F48" s="67"/>
      <c r="G48" s="63">
        <f>'Mod C1.2 Cost self-empl'!I$53</f>
        <v>0</v>
      </c>
    </row>
    <row r="49" spans="2:7" x14ac:dyDescent="0.25">
      <c r="B49" s="59" t="s">
        <v>52</v>
      </c>
      <c r="C49" s="60"/>
      <c r="D49" s="60"/>
      <c r="E49" s="61"/>
      <c r="F49" s="67"/>
      <c r="G49" s="63">
        <f>'Mod C1.2 Cost self-empl'!I$69</f>
        <v>0</v>
      </c>
    </row>
    <row r="50" spans="2:7" x14ac:dyDescent="0.25">
      <c r="B50" s="59" t="s">
        <v>53</v>
      </c>
      <c r="C50" s="60"/>
      <c r="D50" s="60"/>
      <c r="E50" s="61"/>
      <c r="F50" s="67"/>
      <c r="G50" s="63">
        <f>'Mod C1.2 Cost self-empl'!I$85</f>
        <v>0</v>
      </c>
    </row>
    <row r="51" spans="2:7" x14ac:dyDescent="0.25">
      <c r="B51" s="59" t="s">
        <v>54</v>
      </c>
      <c r="C51" s="60"/>
      <c r="D51" s="60"/>
      <c r="E51" s="61"/>
      <c r="F51" s="67"/>
      <c r="G51" s="63">
        <f>'Mod C1.2 Cost self-empl'!I$101</f>
        <v>0</v>
      </c>
    </row>
    <row r="52" spans="2:7" x14ac:dyDescent="0.25">
      <c r="B52" s="59" t="s">
        <v>55</v>
      </c>
      <c r="C52" s="60"/>
      <c r="D52" s="60"/>
      <c r="E52" s="61"/>
      <c r="F52" s="67"/>
      <c r="G52" s="63">
        <f>'Mod C1.2 Cost self-empl'!I$117</f>
        <v>0</v>
      </c>
    </row>
    <row r="53" spans="2:7" x14ac:dyDescent="0.25">
      <c r="B53" s="59" t="s">
        <v>56</v>
      </c>
      <c r="C53" s="60"/>
      <c r="D53" s="60"/>
      <c r="E53" s="61"/>
      <c r="F53" s="67"/>
      <c r="G53" s="63">
        <f>'Mod C1.2 Cost self-empl'!I$133</f>
        <v>0</v>
      </c>
    </row>
    <row r="54" spans="2:7" x14ac:dyDescent="0.25">
      <c r="B54" s="167" t="s">
        <v>121</v>
      </c>
      <c r="C54" s="60"/>
      <c r="D54" s="195"/>
      <c r="E54" s="61"/>
      <c r="F54" s="67"/>
      <c r="G54" s="63">
        <f>'Mod C1.2 Cost self-empl'!I$149</f>
        <v>0</v>
      </c>
    </row>
    <row r="55" spans="2:7" s="165" customFormat="1" x14ac:dyDescent="0.25">
      <c r="B55" s="167" t="s">
        <v>169</v>
      </c>
      <c r="C55" s="60"/>
      <c r="D55" s="60"/>
      <c r="E55" s="161"/>
      <c r="F55" s="67"/>
      <c r="G55" s="63">
        <f>+'Mod C1.2 Cost self-empl'!I165</f>
        <v>0</v>
      </c>
    </row>
    <row r="56" spans="2:7" s="165" customFormat="1" x14ac:dyDescent="0.25">
      <c r="B56" s="167" t="s">
        <v>170</v>
      </c>
      <c r="C56" s="60"/>
      <c r="D56" s="60"/>
      <c r="E56" s="161"/>
      <c r="F56" s="67"/>
      <c r="G56" s="63">
        <f>+'Mod C1.2 Cost self-empl'!I181</f>
        <v>0</v>
      </c>
    </row>
    <row r="57" spans="2:7" s="165" customFormat="1" x14ac:dyDescent="0.25">
      <c r="B57" s="167" t="s">
        <v>171</v>
      </c>
      <c r="C57" s="60"/>
      <c r="D57" s="60"/>
      <c r="E57" s="161"/>
      <c r="F57" s="67"/>
      <c r="G57" s="63">
        <f>+'Mod C1.2 Cost self-empl'!I197</f>
        <v>0</v>
      </c>
    </row>
    <row r="58" spans="2:7" s="165" customFormat="1" x14ac:dyDescent="0.25">
      <c r="B58" s="167" t="s">
        <v>172</v>
      </c>
      <c r="C58" s="60"/>
      <c r="D58" s="60"/>
      <c r="E58" s="161"/>
      <c r="F58" s="67"/>
      <c r="G58" s="63">
        <f>+'Mod C1.2 Cost self-empl'!I213</f>
        <v>0</v>
      </c>
    </row>
    <row r="59" spans="2:7" s="165" customFormat="1" x14ac:dyDescent="0.25">
      <c r="B59" s="167" t="s">
        <v>173</v>
      </c>
      <c r="C59" s="60"/>
      <c r="D59" s="60"/>
      <c r="E59" s="161"/>
      <c r="F59" s="67"/>
      <c r="G59" s="63">
        <f>+'Mod C1.2 Cost self-empl'!I229</f>
        <v>0</v>
      </c>
    </row>
    <row r="60" spans="2:7" s="165" customFormat="1" x14ac:dyDescent="0.25">
      <c r="B60" s="167" t="s">
        <v>174</v>
      </c>
      <c r="C60" s="60"/>
      <c r="D60" s="60"/>
      <c r="E60" s="161"/>
      <c r="F60" s="67"/>
      <c r="G60" s="63">
        <f>+'Mod C1.2 Cost self-empl'!I245</f>
        <v>0</v>
      </c>
    </row>
    <row r="61" spans="2:7" s="165" customFormat="1" x14ac:dyDescent="0.25">
      <c r="B61" s="167" t="s">
        <v>175</v>
      </c>
      <c r="C61" s="60"/>
      <c r="D61" s="60"/>
      <c r="E61" s="161"/>
      <c r="F61" s="67"/>
      <c r="G61" s="63">
        <f>+'Mod C1.2 Cost self-empl'!I261</f>
        <v>0</v>
      </c>
    </row>
    <row r="62" spans="2:7" s="165" customFormat="1" x14ac:dyDescent="0.25">
      <c r="B62" s="167" t="s">
        <v>176</v>
      </c>
      <c r="C62" s="60"/>
      <c r="D62" s="60"/>
      <c r="E62" s="161"/>
      <c r="F62" s="67"/>
      <c r="G62" s="63">
        <f>+'Mod C1.2 Cost self-empl'!I277</f>
        <v>0</v>
      </c>
    </row>
    <row r="63" spans="2:7" s="165" customFormat="1" x14ac:dyDescent="0.25">
      <c r="B63" s="167" t="s">
        <v>177</v>
      </c>
      <c r="C63" s="60"/>
      <c r="D63" s="60"/>
      <c r="E63" s="161"/>
      <c r="F63" s="67"/>
      <c r="G63" s="63">
        <f>+'Mod C1.2 Cost self-empl'!I293</f>
        <v>0</v>
      </c>
    </row>
    <row r="64" spans="2:7" s="165" customFormat="1" x14ac:dyDescent="0.25">
      <c r="B64" s="167" t="s">
        <v>178</v>
      </c>
      <c r="C64" s="60"/>
      <c r="D64" s="60"/>
      <c r="E64" s="161"/>
      <c r="F64" s="67"/>
      <c r="G64" s="63">
        <f>+'Mod C1.2 Cost self-empl'!I309</f>
        <v>0</v>
      </c>
    </row>
    <row r="65" spans="2:7" s="165" customFormat="1" x14ac:dyDescent="0.25">
      <c r="B65" s="167" t="s">
        <v>179</v>
      </c>
      <c r="C65" s="60"/>
      <c r="D65" s="60"/>
      <c r="E65" s="161"/>
      <c r="F65" s="67"/>
      <c r="G65" s="63">
        <f>+'Mod C1.2 Cost self-empl'!I32</f>
        <v>0</v>
      </c>
    </row>
    <row r="66" spans="2:7" s="165" customFormat="1" x14ac:dyDescent="0.25">
      <c r="B66" s="167" t="s">
        <v>180</v>
      </c>
      <c r="C66" s="60"/>
      <c r="D66" s="60"/>
      <c r="E66" s="161"/>
      <c r="F66" s="67"/>
      <c r="G66" s="63">
        <f>+'Mod C1.2 Cost self-empl'!I341</f>
        <v>0</v>
      </c>
    </row>
    <row r="67" spans="2:7" x14ac:dyDescent="0.25">
      <c r="B67" s="68"/>
      <c r="C67" s="69"/>
      <c r="D67" s="64"/>
      <c r="E67" s="70"/>
      <c r="F67" s="71"/>
      <c r="G67" s="66"/>
    </row>
    <row r="68" spans="2:7" x14ac:dyDescent="0.25">
      <c r="B68" s="72" t="s">
        <v>57</v>
      </c>
      <c r="C68" s="73" t="s">
        <v>58</v>
      </c>
      <c r="D68" s="73"/>
      <c r="E68" s="74"/>
      <c r="F68" s="75">
        <f>SUM(F69:F74,F75,F78)</f>
        <v>0</v>
      </c>
      <c r="G68" s="75">
        <f>SUM(G69:G74,G75,G78)</f>
        <v>0</v>
      </c>
    </row>
    <row r="69" spans="2:7" s="69" customFormat="1" x14ac:dyDescent="0.25">
      <c r="B69" s="76" t="s">
        <v>59</v>
      </c>
      <c r="C69" s="217" t="s">
        <v>60</v>
      </c>
      <c r="D69" s="206"/>
      <c r="E69" s="218"/>
      <c r="F69" s="79"/>
      <c r="G69" s="80">
        <f>+'Mod C2 other operat cost'!H9</f>
        <v>0</v>
      </c>
    </row>
    <row r="70" spans="2:7" s="69" customFormat="1" x14ac:dyDescent="0.25">
      <c r="B70" s="76" t="s">
        <v>61</v>
      </c>
      <c r="C70" s="217" t="s">
        <v>62</v>
      </c>
      <c r="D70" s="206"/>
      <c r="E70" s="218"/>
      <c r="F70" s="79"/>
      <c r="G70" s="80">
        <f>+'Mod C2 other operat cost'!H13</f>
        <v>0</v>
      </c>
    </row>
    <row r="71" spans="2:7" s="69" customFormat="1" x14ac:dyDescent="0.25">
      <c r="B71" s="76" t="s">
        <v>63</v>
      </c>
      <c r="C71" s="77" t="s">
        <v>64</v>
      </c>
      <c r="D71" s="10"/>
      <c r="E71" s="78"/>
      <c r="F71" s="79"/>
      <c r="G71" s="80">
        <f>+'Mod C2 other operat cost'!H17</f>
        <v>0</v>
      </c>
    </row>
    <row r="72" spans="2:7" s="69" customFormat="1" ht="30" x14ac:dyDescent="0.25">
      <c r="B72" s="76" t="s">
        <v>65</v>
      </c>
      <c r="C72" s="77" t="s">
        <v>66</v>
      </c>
      <c r="D72" s="10"/>
      <c r="E72" s="78"/>
      <c r="F72" s="79"/>
      <c r="G72" s="80">
        <f>+'Mod C2 other operat cost'!H21</f>
        <v>0</v>
      </c>
    </row>
    <row r="73" spans="2:7" s="69" customFormat="1" ht="57.75" customHeight="1" x14ac:dyDescent="0.25">
      <c r="B73" s="76" t="s">
        <v>67</v>
      </c>
      <c r="C73" s="217" t="s">
        <v>68</v>
      </c>
      <c r="D73" s="206"/>
      <c r="E73" s="218"/>
      <c r="F73" s="79"/>
      <c r="G73" s="80">
        <f>+'Mod C2 other operat cost'!H25</f>
        <v>0</v>
      </c>
    </row>
    <row r="74" spans="2:7" s="69" customFormat="1" ht="34.5" customHeight="1" x14ac:dyDescent="0.25">
      <c r="B74" s="76" t="s">
        <v>69</v>
      </c>
      <c r="C74" s="217" t="s">
        <v>150</v>
      </c>
      <c r="D74" s="217"/>
      <c r="E74" s="219"/>
      <c r="F74" s="79"/>
      <c r="G74" s="80">
        <f>+'Mod C2 other operat cost'!H29</f>
        <v>0</v>
      </c>
    </row>
    <row r="75" spans="2:7" s="69" customFormat="1" ht="42.75" customHeight="1" x14ac:dyDescent="0.25">
      <c r="B75" s="76" t="s">
        <v>70</v>
      </c>
      <c r="C75" s="77" t="s">
        <v>74</v>
      </c>
      <c r="D75" s="77"/>
      <c r="E75" s="81"/>
      <c r="F75" s="79"/>
      <c r="G75" s="80">
        <f>+'Mod C2 other operat cost'!H32</f>
        <v>0</v>
      </c>
    </row>
    <row r="76" spans="2:7" s="69" customFormat="1" ht="42.75" customHeight="1" x14ac:dyDescent="0.25">
      <c r="B76" s="82" t="s">
        <v>71</v>
      </c>
      <c r="C76" s="83" t="s">
        <v>75</v>
      </c>
      <c r="D76" s="83"/>
      <c r="E76" s="84"/>
      <c r="F76" s="85"/>
      <c r="G76" s="80">
        <f>+'Mod C2 other operat cost'!H33</f>
        <v>0</v>
      </c>
    </row>
    <row r="77" spans="2:7" s="69" customFormat="1" ht="42.75" customHeight="1" x14ac:dyDescent="0.25">
      <c r="B77" s="82" t="s">
        <v>72</v>
      </c>
      <c r="C77" s="83" t="s">
        <v>76</v>
      </c>
      <c r="D77" s="83"/>
      <c r="E77" s="84"/>
      <c r="F77" s="85"/>
      <c r="G77" s="80">
        <f>+'Mod C2 other operat cost'!H36</f>
        <v>0</v>
      </c>
    </row>
    <row r="78" spans="2:7" s="69" customFormat="1" ht="68.25" customHeight="1" x14ac:dyDescent="0.25">
      <c r="B78" s="76" t="s">
        <v>73</v>
      </c>
      <c r="C78" s="217" t="s">
        <v>77</v>
      </c>
      <c r="D78" s="217"/>
      <c r="E78" s="219"/>
      <c r="F78" s="79"/>
      <c r="G78" s="157">
        <f>+'Mod C2 other operat cost'!H39</f>
        <v>0</v>
      </c>
    </row>
    <row r="79" spans="2:7" x14ac:dyDescent="0.25">
      <c r="B79" s="72" t="s">
        <v>151</v>
      </c>
      <c r="C79" s="73" t="s">
        <v>182</v>
      </c>
      <c r="D79" s="73"/>
      <c r="E79" s="74"/>
      <c r="F79" s="75">
        <f>SUM(F80)</f>
        <v>0</v>
      </c>
      <c r="G79" s="75">
        <f>SUM(G80)</f>
        <v>0</v>
      </c>
    </row>
    <row r="80" spans="2:7" ht="195" x14ac:dyDescent="0.25">
      <c r="B80" s="76" t="s">
        <v>152</v>
      </c>
      <c r="C80" s="193" t="s">
        <v>190</v>
      </c>
      <c r="D80" s="86"/>
      <c r="E80" s="87"/>
      <c r="F80" s="79"/>
      <c r="G80" s="88">
        <f>+'Mod C2.1 Additionnal operating '!H56</f>
        <v>0</v>
      </c>
    </row>
    <row r="81" spans="1:7" x14ac:dyDescent="0.25">
      <c r="B81" s="89"/>
      <c r="C81" s="86"/>
      <c r="D81" s="86"/>
      <c r="E81" s="87"/>
      <c r="F81" s="90"/>
      <c r="G81" s="90"/>
    </row>
    <row r="82" spans="1:7" x14ac:dyDescent="0.25">
      <c r="B82" s="91" t="s">
        <v>78</v>
      </c>
      <c r="C82" s="73" t="s">
        <v>79</v>
      </c>
      <c r="D82" s="73"/>
      <c r="E82" s="74"/>
      <c r="F82" s="75">
        <f>SUM(F83)</f>
        <v>0</v>
      </c>
      <c r="G82" s="75">
        <f>SUM(G83)</f>
        <v>0</v>
      </c>
    </row>
    <row r="83" spans="1:7" s="69" customFormat="1" x14ac:dyDescent="0.25">
      <c r="B83" s="167" t="s">
        <v>80</v>
      </c>
      <c r="C83" s="217" t="s">
        <v>81</v>
      </c>
      <c r="D83" s="206"/>
      <c r="E83" s="218"/>
      <c r="F83" s="79"/>
      <c r="G83" s="80">
        <f>'Mod C3 cost instr &amp; equipm'!L18</f>
        <v>0</v>
      </c>
    </row>
    <row r="84" spans="1:7" x14ac:dyDescent="0.25">
      <c r="B84" s="68"/>
      <c r="C84" s="64"/>
      <c r="D84" s="64"/>
      <c r="E84" s="65"/>
      <c r="F84" s="66"/>
      <c r="G84" s="66"/>
    </row>
    <row r="85" spans="1:7" x14ac:dyDescent="0.25">
      <c r="B85" s="91" t="s">
        <v>82</v>
      </c>
      <c r="C85" s="93" t="s">
        <v>83</v>
      </c>
      <c r="D85" s="93"/>
      <c r="E85" s="94"/>
      <c r="F85" s="95">
        <f>SUM(F86:F86)</f>
        <v>0</v>
      </c>
      <c r="G85" s="95">
        <f>SUM(G86:G86)</f>
        <v>0</v>
      </c>
    </row>
    <row r="86" spans="1:7" x14ac:dyDescent="0.25">
      <c r="A86" s="28"/>
      <c r="B86" s="92" t="s">
        <v>84</v>
      </c>
      <c r="C86" s="64" t="s">
        <v>85</v>
      </c>
      <c r="D86" s="96"/>
      <c r="E86" s="97"/>
      <c r="F86" s="88">
        <f>ROUND(((F$21+F$68)*0.1),2)</f>
        <v>0</v>
      </c>
      <c r="G86" s="88">
        <f>ROUND(((G$21+G$68)*0.1),2)</f>
        <v>0</v>
      </c>
    </row>
    <row r="87" spans="1:7" x14ac:dyDescent="0.25">
      <c r="B87" s="68"/>
      <c r="C87" s="64"/>
      <c r="D87" s="64"/>
      <c r="E87" s="65"/>
      <c r="F87" s="66"/>
      <c r="G87" s="66"/>
    </row>
    <row r="88" spans="1:7" x14ac:dyDescent="0.25">
      <c r="B88" s="91" t="s">
        <v>86</v>
      </c>
      <c r="C88" s="93" t="s">
        <v>87</v>
      </c>
      <c r="D88" s="93"/>
      <c r="E88" s="94"/>
      <c r="F88" s="95">
        <f>SUM(F89:F89)</f>
        <v>0</v>
      </c>
      <c r="G88" s="98">
        <f>SUM(G89:G89)</f>
        <v>0</v>
      </c>
    </row>
    <row r="89" spans="1:7" x14ac:dyDescent="0.25">
      <c r="B89" s="99" t="s">
        <v>88</v>
      </c>
      <c r="C89" s="64" t="s">
        <v>89</v>
      </c>
      <c r="D89" s="100"/>
      <c r="E89" s="65"/>
      <c r="F89" s="79"/>
      <c r="G89" s="80">
        <f>'Mod C5. subcontracting cost'!F25</f>
        <v>0</v>
      </c>
    </row>
    <row r="90" spans="1:7" x14ac:dyDescent="0.25">
      <c r="B90" s="101"/>
      <c r="C90" s="102"/>
      <c r="D90" s="102"/>
      <c r="E90" s="103"/>
      <c r="F90" s="104"/>
      <c r="G90" s="104"/>
    </row>
    <row r="91" spans="1:7" x14ac:dyDescent="0.25">
      <c r="B91" s="105"/>
      <c r="C91" s="105"/>
      <c r="D91" s="106" t="s">
        <v>90</v>
      </c>
      <c r="E91" s="107">
        <v>1</v>
      </c>
      <c r="F91" s="158">
        <f>SUM(F79,F20,F68,F82,F85,F88,)</f>
        <v>0</v>
      </c>
      <c r="G91" s="158">
        <f>SUM(G79,G20,G68,G82,G85,G88,)</f>
        <v>0</v>
      </c>
    </row>
    <row r="92" spans="1:7" x14ac:dyDescent="0.25">
      <c r="B92" s="105"/>
      <c r="C92" s="105"/>
      <c r="D92" s="106" t="s">
        <v>91</v>
      </c>
      <c r="E92" s="107">
        <f>+C15</f>
        <v>1</v>
      </c>
      <c r="F92" s="159">
        <f>+$F$91*$E$92</f>
        <v>0</v>
      </c>
      <c r="G92" s="160">
        <f>+$G$91*$E$92</f>
        <v>0</v>
      </c>
    </row>
    <row r="96" spans="1:7" x14ac:dyDescent="0.25">
      <c r="B96" s="22" t="str">
        <f>"True and correct, determined to be the sum of "&amp;G92&amp;"€."</f>
        <v>True and correct, determined to be the sum of 0€.</v>
      </c>
    </row>
    <row r="97" spans="2:5" x14ac:dyDescent="0.25">
      <c r="B97" s="22" t="s">
        <v>92</v>
      </c>
    </row>
    <row r="101" spans="2:5" x14ac:dyDescent="0.25">
      <c r="C101" s="108" t="s">
        <v>93</v>
      </c>
      <c r="D101" s="109"/>
    </row>
    <row r="102" spans="2:5" x14ac:dyDescent="0.25">
      <c r="C102" s="108" t="s">
        <v>94</v>
      </c>
      <c r="D102" s="8"/>
      <c r="E102" s="8"/>
    </row>
    <row r="103" spans="2:5" x14ac:dyDescent="0.25">
      <c r="D103" s="8"/>
      <c r="E103" s="8"/>
    </row>
    <row r="104" spans="2:5" x14ac:dyDescent="0.25">
      <c r="D104" s="8"/>
      <c r="E104" s="8"/>
    </row>
  </sheetData>
  <mergeCells count="8">
    <mergeCell ref="C83:E83"/>
    <mergeCell ref="C74:E74"/>
    <mergeCell ref="C78:E78"/>
    <mergeCell ref="C7:E7"/>
    <mergeCell ref="C11:G11"/>
    <mergeCell ref="C69:E69"/>
    <mergeCell ref="C70:E70"/>
    <mergeCell ref="C73:E73"/>
  </mergeCells>
  <phoneticPr fontId="27" type="noConversion"/>
  <hyperlinks>
    <hyperlink ref="B1" location="Instructions!A1" display="Link to instructions tab" xr:uid="{00000000-0004-0000-0300-000000000000}"/>
  </hyperlinks>
  <pageMargins left="0.11811023622047245" right="0.11811023622047245" top="0.15748031496062992" bottom="0.15748031496062992" header="0.11811023622047245" footer="0.11811023622047245"/>
  <pageSetup paperSize="9" scale="5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S126"/>
  <sheetViews>
    <sheetView showGridLines="0" topLeftCell="D6" zoomScale="110" zoomScaleNormal="110" workbookViewId="0">
      <selection activeCell="F28" sqref="F28"/>
    </sheetView>
  </sheetViews>
  <sheetFormatPr baseColWidth="10" defaultColWidth="11.42578125" defaultRowHeight="15" x14ac:dyDescent="0.25"/>
  <cols>
    <col min="1" max="1" width="2.42578125" style="23" customWidth="1"/>
    <col min="2" max="2" width="11.42578125" style="23"/>
    <col min="3" max="4" width="26.85546875" style="23" customWidth="1"/>
    <col min="5" max="5" width="85.85546875" style="23" customWidth="1"/>
    <col min="6" max="10" width="23.42578125" style="23" bestFit="1" customWidth="1"/>
    <col min="11" max="16" width="32.5703125" style="23" customWidth="1"/>
    <col min="17" max="17" width="27.28515625" style="23" customWidth="1"/>
    <col min="18" max="18" width="11.42578125" style="23"/>
    <col min="19" max="19" width="2.28515625" style="23" customWidth="1"/>
    <col min="20" max="16384" width="11.42578125" style="23"/>
  </cols>
  <sheetData>
    <row r="1" spans="2:18" x14ac:dyDescent="0.25">
      <c r="B1" s="19" t="s">
        <v>14</v>
      </c>
    </row>
    <row r="2" spans="2:18" x14ac:dyDescent="0.25">
      <c r="B2" s="19"/>
    </row>
    <row r="3" spans="2:18" x14ac:dyDescent="0.25">
      <c r="B3" s="23" t="s">
        <v>95</v>
      </c>
      <c r="C3" s="23" t="str">
        <f>'Model B General Stat of Exp'!C7</f>
        <v>XXXXXX</v>
      </c>
      <c r="E3" s="110"/>
    </row>
    <row r="4" spans="2:18" x14ac:dyDescent="0.25">
      <c r="B4" s="23" t="s">
        <v>22</v>
      </c>
      <c r="C4" s="23" t="str">
        <f>'Model B General Stat of Exp'!C8</f>
        <v>20xx-abc-xx</v>
      </c>
    </row>
    <row r="5" spans="2:18" x14ac:dyDescent="0.25">
      <c r="F5" s="111"/>
    </row>
    <row r="6" spans="2:18" s="20" customFormat="1" ht="18.75" x14ac:dyDescent="0.3">
      <c r="B6" s="20" t="s">
        <v>33</v>
      </c>
      <c r="C6" s="20" t="s">
        <v>34</v>
      </c>
    </row>
    <row r="8" spans="2:18" s="112" customFormat="1" ht="46.5" customHeight="1" x14ac:dyDescent="0.25">
      <c r="B8" s="113" t="s">
        <v>38</v>
      </c>
      <c r="C8" s="114" t="s">
        <v>35</v>
      </c>
      <c r="D8" s="114" t="s">
        <v>36</v>
      </c>
      <c r="E8" s="114" t="s">
        <v>156</v>
      </c>
      <c r="F8" s="120" t="s">
        <v>155</v>
      </c>
      <c r="G8" s="120" t="s">
        <v>155</v>
      </c>
      <c r="H8" s="120" t="s">
        <v>155</v>
      </c>
      <c r="I8" s="120" t="s">
        <v>155</v>
      </c>
      <c r="J8" s="120" t="s">
        <v>155</v>
      </c>
      <c r="K8" s="120" t="s">
        <v>155</v>
      </c>
      <c r="L8" s="120" t="s">
        <v>155</v>
      </c>
      <c r="M8" s="120" t="s">
        <v>155</v>
      </c>
      <c r="N8" s="120" t="s">
        <v>155</v>
      </c>
      <c r="O8" s="120" t="s">
        <v>155</v>
      </c>
      <c r="P8" s="120" t="s">
        <v>155</v>
      </c>
      <c r="Q8" s="120" t="s">
        <v>155</v>
      </c>
      <c r="R8" s="116" t="s">
        <v>97</v>
      </c>
    </row>
    <row r="9" spans="2:18" x14ac:dyDescent="0.25">
      <c r="B9" s="117"/>
      <c r="C9" s="118"/>
      <c r="D9" s="118"/>
      <c r="E9" s="119" t="s">
        <v>98</v>
      </c>
      <c r="F9" s="120"/>
      <c r="G9" s="120"/>
      <c r="H9" s="120"/>
      <c r="I9" s="120"/>
      <c r="J9" s="120"/>
      <c r="K9" s="120"/>
      <c r="L9" s="120"/>
      <c r="M9" s="120"/>
      <c r="N9" s="120"/>
      <c r="O9" s="120"/>
      <c r="P9" s="120"/>
      <c r="Q9" s="120"/>
      <c r="R9" s="121">
        <f>SUM(F9:Q9)</f>
        <v>0</v>
      </c>
    </row>
    <row r="10" spans="2:18" x14ac:dyDescent="0.25">
      <c r="E10" s="119" t="s">
        <v>99</v>
      </c>
      <c r="F10" s="203">
        <f>+F9*1.2%</f>
        <v>0</v>
      </c>
      <c r="G10" s="203">
        <f t="shared" ref="G10:Q10" si="0">+G9*1.2%</f>
        <v>0</v>
      </c>
      <c r="H10" s="203">
        <f t="shared" si="0"/>
        <v>0</v>
      </c>
      <c r="I10" s="203">
        <f t="shared" si="0"/>
        <v>0</v>
      </c>
      <c r="J10" s="203">
        <f t="shared" si="0"/>
        <v>0</v>
      </c>
      <c r="K10" s="203">
        <f t="shared" si="0"/>
        <v>0</v>
      </c>
      <c r="L10" s="203">
        <f t="shared" si="0"/>
        <v>0</v>
      </c>
      <c r="M10" s="203">
        <f t="shared" si="0"/>
        <v>0</v>
      </c>
      <c r="N10" s="203">
        <f t="shared" si="0"/>
        <v>0</v>
      </c>
      <c r="O10" s="203">
        <f t="shared" si="0"/>
        <v>0</v>
      </c>
      <c r="P10" s="203">
        <f t="shared" si="0"/>
        <v>0</v>
      </c>
      <c r="Q10" s="203">
        <f t="shared" si="0"/>
        <v>0</v>
      </c>
      <c r="R10" s="205">
        <f>SUM(F10:Q10)</f>
        <v>0</v>
      </c>
    </row>
    <row r="11" spans="2:18" x14ac:dyDescent="0.25">
      <c r="E11" s="119" t="s">
        <v>100</v>
      </c>
      <c r="F11" s="199"/>
      <c r="G11" s="199"/>
      <c r="H11" s="199"/>
      <c r="I11" s="199"/>
      <c r="J11" s="199"/>
      <c r="K11" s="199"/>
      <c r="L11" s="199"/>
      <c r="M11" s="199"/>
      <c r="N11" s="199"/>
      <c r="O11" s="199"/>
      <c r="P11" s="199"/>
      <c r="Q11" s="199"/>
      <c r="R11" s="200">
        <f t="shared" ref="R11" si="1">SUM(F11:Q11)</f>
        <v>0</v>
      </c>
    </row>
    <row r="12" spans="2:18" x14ac:dyDescent="0.25">
      <c r="E12" s="123" t="s">
        <v>97</v>
      </c>
      <c r="F12" s="124">
        <f>+F11*F10</f>
        <v>0</v>
      </c>
      <c r="G12" s="124">
        <f t="shared" ref="G12:Q48" si="2">+G11*G10</f>
        <v>0</v>
      </c>
      <c r="H12" s="124">
        <f t="shared" si="2"/>
        <v>0</v>
      </c>
      <c r="I12" s="124">
        <f t="shared" si="2"/>
        <v>0</v>
      </c>
      <c r="J12" s="124">
        <f t="shared" si="2"/>
        <v>0</v>
      </c>
      <c r="K12" s="124">
        <f t="shared" si="2"/>
        <v>0</v>
      </c>
      <c r="L12" s="124">
        <f t="shared" si="2"/>
        <v>0</v>
      </c>
      <c r="M12" s="124">
        <f t="shared" si="2"/>
        <v>0</v>
      </c>
      <c r="N12" s="124">
        <f t="shared" si="2"/>
        <v>0</v>
      </c>
      <c r="O12" s="124">
        <f t="shared" si="2"/>
        <v>0</v>
      </c>
      <c r="P12" s="124">
        <f t="shared" si="2"/>
        <v>0</v>
      </c>
      <c r="Q12" s="124">
        <f t="shared" si="2"/>
        <v>0</v>
      </c>
      <c r="R12" s="124">
        <f>+SUM(F12:Q12)</f>
        <v>0</v>
      </c>
    </row>
    <row r="14" spans="2:18" s="112" customFormat="1" ht="46.5" customHeight="1" x14ac:dyDescent="0.25">
      <c r="B14" s="113" t="s">
        <v>39</v>
      </c>
      <c r="C14" s="114" t="s">
        <v>35</v>
      </c>
      <c r="D14" s="114" t="s">
        <v>36</v>
      </c>
      <c r="E14" s="114" t="s">
        <v>156</v>
      </c>
      <c r="F14" s="120" t="s">
        <v>155</v>
      </c>
      <c r="G14" s="120" t="s">
        <v>154</v>
      </c>
      <c r="H14" s="120" t="s">
        <v>154</v>
      </c>
      <c r="I14" s="120" t="s">
        <v>154</v>
      </c>
      <c r="J14" s="120" t="s">
        <v>154</v>
      </c>
      <c r="K14" s="120" t="s">
        <v>154</v>
      </c>
      <c r="L14" s="120" t="s">
        <v>154</v>
      </c>
      <c r="M14" s="120" t="s">
        <v>154</v>
      </c>
      <c r="N14" s="120" t="s">
        <v>154</v>
      </c>
      <c r="O14" s="120" t="s">
        <v>154</v>
      </c>
      <c r="P14" s="120" t="s">
        <v>154</v>
      </c>
      <c r="Q14" s="120" t="s">
        <v>154</v>
      </c>
      <c r="R14" s="116" t="s">
        <v>97</v>
      </c>
    </row>
    <row r="15" spans="2:18" x14ac:dyDescent="0.25">
      <c r="B15" s="117"/>
      <c r="C15" s="118"/>
      <c r="D15" s="118"/>
      <c r="E15" s="119" t="s">
        <v>98</v>
      </c>
      <c r="F15" s="120"/>
      <c r="G15" s="120"/>
      <c r="H15" s="120"/>
      <c r="I15" s="120"/>
      <c r="J15" s="120"/>
      <c r="K15" s="120"/>
      <c r="L15" s="120"/>
      <c r="M15" s="120"/>
      <c r="N15" s="120"/>
      <c r="O15" s="120"/>
      <c r="P15" s="120"/>
      <c r="Q15" s="120"/>
      <c r="R15" s="121">
        <f t="shared" ref="R15:R17" si="3">SUM(F15:Q15)</f>
        <v>0</v>
      </c>
    </row>
    <row r="16" spans="2:18" x14ac:dyDescent="0.25">
      <c r="E16" s="119" t="s">
        <v>99</v>
      </c>
      <c r="F16" s="203">
        <f>+F15*1.2%</f>
        <v>0</v>
      </c>
      <c r="G16" s="203">
        <f t="shared" ref="G16" si="4">+G15*1.2%</f>
        <v>0</v>
      </c>
      <c r="H16" s="203">
        <f t="shared" ref="H16" si="5">+H15*1.2%</f>
        <v>0</v>
      </c>
      <c r="I16" s="203">
        <f t="shared" ref="I16" si="6">+I15*1.2%</f>
        <v>0</v>
      </c>
      <c r="J16" s="203">
        <f t="shared" ref="J16" si="7">+J15*1.2%</f>
        <v>0</v>
      </c>
      <c r="K16" s="203">
        <f t="shared" ref="K16" si="8">+K15*1.2%</f>
        <v>0</v>
      </c>
      <c r="L16" s="203">
        <f t="shared" ref="L16" si="9">+L15*1.2%</f>
        <v>0</v>
      </c>
      <c r="M16" s="203">
        <f t="shared" ref="M16" si="10">+M15*1.2%</f>
        <v>0</v>
      </c>
      <c r="N16" s="203">
        <f t="shared" ref="N16" si="11">+N15*1.2%</f>
        <v>0</v>
      </c>
      <c r="O16" s="203">
        <f t="shared" ref="O16" si="12">+O15*1.2%</f>
        <v>0</v>
      </c>
      <c r="P16" s="203">
        <f t="shared" ref="P16" si="13">+P15*1.2%</f>
        <v>0</v>
      </c>
      <c r="Q16" s="203">
        <f t="shared" ref="Q16" si="14">+Q15*1.2%</f>
        <v>0</v>
      </c>
      <c r="R16" s="202">
        <f t="shared" si="3"/>
        <v>0</v>
      </c>
    </row>
    <row r="17" spans="2:18" x14ac:dyDescent="0.25">
      <c r="E17" s="119" t="s">
        <v>100</v>
      </c>
      <c r="F17" s="199"/>
      <c r="G17" s="199"/>
      <c r="H17" s="199"/>
      <c r="I17" s="199"/>
      <c r="J17" s="199"/>
      <c r="K17" s="199"/>
      <c r="L17" s="199"/>
      <c r="M17" s="199"/>
      <c r="N17" s="199"/>
      <c r="O17" s="199"/>
      <c r="P17" s="199"/>
      <c r="Q17" s="199"/>
      <c r="R17" s="200">
        <f t="shared" si="3"/>
        <v>0</v>
      </c>
    </row>
    <row r="18" spans="2:18" x14ac:dyDescent="0.25">
      <c r="E18" s="123" t="s">
        <v>97</v>
      </c>
      <c r="F18" s="124">
        <f>+F17*F16</f>
        <v>0</v>
      </c>
      <c r="G18" s="124">
        <f t="shared" si="2"/>
        <v>0</v>
      </c>
      <c r="H18" s="124">
        <f t="shared" ref="H18:H48" si="15">+H17*H16</f>
        <v>0</v>
      </c>
      <c r="I18" s="124">
        <f t="shared" ref="I18:I48" si="16">+I17*I16</f>
        <v>0</v>
      </c>
      <c r="J18" s="124">
        <f t="shared" ref="J18:J48" si="17">+J17*J16</f>
        <v>0</v>
      </c>
      <c r="K18" s="124">
        <f t="shared" ref="K18:P48" si="18">+K17*K16</f>
        <v>0</v>
      </c>
      <c r="L18" s="124">
        <f t="shared" si="18"/>
        <v>0</v>
      </c>
      <c r="M18" s="124">
        <f t="shared" si="18"/>
        <v>0</v>
      </c>
      <c r="N18" s="124">
        <f t="shared" si="18"/>
        <v>0</v>
      </c>
      <c r="O18" s="124">
        <f t="shared" si="18"/>
        <v>0</v>
      </c>
      <c r="P18" s="124">
        <f t="shared" si="18"/>
        <v>0</v>
      </c>
      <c r="Q18" s="124">
        <f t="shared" ref="Q18:Q48" si="19">+Q17*Q16</f>
        <v>0</v>
      </c>
      <c r="R18" s="124">
        <f>+SUM(F18:Q18)</f>
        <v>0</v>
      </c>
    </row>
    <row r="20" spans="2:18" s="112" customFormat="1" ht="46.5" customHeight="1" x14ac:dyDescent="0.25">
      <c r="B20" s="113" t="s">
        <v>40</v>
      </c>
      <c r="C20" s="114" t="s">
        <v>35</v>
      </c>
      <c r="D20" s="114" t="s">
        <v>36</v>
      </c>
      <c r="E20" s="114" t="s">
        <v>156</v>
      </c>
      <c r="F20" s="120" t="s">
        <v>155</v>
      </c>
      <c r="G20" s="120" t="s">
        <v>154</v>
      </c>
      <c r="H20" s="120" t="s">
        <v>154</v>
      </c>
      <c r="I20" s="120" t="s">
        <v>154</v>
      </c>
      <c r="J20" s="120" t="s">
        <v>154</v>
      </c>
      <c r="K20" s="120" t="s">
        <v>154</v>
      </c>
      <c r="L20" s="120" t="s">
        <v>154</v>
      </c>
      <c r="M20" s="120" t="s">
        <v>154</v>
      </c>
      <c r="N20" s="120" t="s">
        <v>154</v>
      </c>
      <c r="O20" s="120" t="s">
        <v>154</v>
      </c>
      <c r="P20" s="120" t="s">
        <v>154</v>
      </c>
      <c r="Q20" s="120" t="s">
        <v>154</v>
      </c>
      <c r="R20" s="116" t="s">
        <v>97</v>
      </c>
    </row>
    <row r="21" spans="2:18" x14ac:dyDescent="0.25">
      <c r="B21" s="117"/>
      <c r="C21" s="118"/>
      <c r="D21" s="118"/>
      <c r="E21" s="119" t="s">
        <v>98</v>
      </c>
      <c r="F21" s="120"/>
      <c r="G21" s="120"/>
      <c r="H21" s="120"/>
      <c r="I21" s="120"/>
      <c r="J21" s="120"/>
      <c r="K21" s="120"/>
      <c r="L21" s="120"/>
      <c r="M21" s="120"/>
      <c r="N21" s="120"/>
      <c r="O21" s="120"/>
      <c r="P21" s="120"/>
      <c r="Q21" s="120"/>
      <c r="R21" s="201">
        <f t="shared" ref="R21:R23" si="20">SUM(F21:Q21)</f>
        <v>0</v>
      </c>
    </row>
    <row r="22" spans="2:18" x14ac:dyDescent="0.25">
      <c r="E22" s="119" t="s">
        <v>99</v>
      </c>
      <c r="F22" s="203">
        <f>+F21*1.2%</f>
        <v>0</v>
      </c>
      <c r="G22" s="203">
        <f t="shared" ref="G22" si="21">+G21*1.2%</f>
        <v>0</v>
      </c>
      <c r="H22" s="203">
        <f t="shared" ref="H22" si="22">+H21*1.2%</f>
        <v>0</v>
      </c>
      <c r="I22" s="203">
        <f t="shared" ref="I22" si="23">+I21*1.2%</f>
        <v>0</v>
      </c>
      <c r="J22" s="203">
        <f t="shared" ref="J22" si="24">+J21*1.2%</f>
        <v>0</v>
      </c>
      <c r="K22" s="203">
        <f t="shared" ref="K22" si="25">+K21*1.2%</f>
        <v>0</v>
      </c>
      <c r="L22" s="203">
        <f t="shared" ref="L22" si="26">+L21*1.2%</f>
        <v>0</v>
      </c>
      <c r="M22" s="203">
        <f t="shared" ref="M22" si="27">+M21*1.2%</f>
        <v>0</v>
      </c>
      <c r="N22" s="203">
        <f t="shared" ref="N22" si="28">+N21*1.2%</f>
        <v>0</v>
      </c>
      <c r="O22" s="203">
        <f t="shared" ref="O22" si="29">+O21*1.2%</f>
        <v>0</v>
      </c>
      <c r="P22" s="203">
        <f t="shared" ref="P22" si="30">+P21*1.2%</f>
        <v>0</v>
      </c>
      <c r="Q22" s="203">
        <f t="shared" ref="Q22" si="31">+Q21*1.2%</f>
        <v>0</v>
      </c>
      <c r="R22" s="204">
        <f t="shared" si="20"/>
        <v>0</v>
      </c>
    </row>
    <row r="23" spans="2:18" x14ac:dyDescent="0.25">
      <c r="E23" s="119" t="s">
        <v>100</v>
      </c>
      <c r="F23" s="199"/>
      <c r="G23" s="199"/>
      <c r="H23" s="199"/>
      <c r="I23" s="199"/>
      <c r="J23" s="199"/>
      <c r="K23" s="199"/>
      <c r="L23" s="199"/>
      <c r="M23" s="199"/>
      <c r="N23" s="199"/>
      <c r="O23" s="199"/>
      <c r="P23" s="199"/>
      <c r="Q23" s="199"/>
      <c r="R23" s="200">
        <f t="shared" si="20"/>
        <v>0</v>
      </c>
    </row>
    <row r="24" spans="2:18" x14ac:dyDescent="0.25">
      <c r="E24" s="123" t="s">
        <v>97</v>
      </c>
      <c r="F24" s="124">
        <f>+F23*F22</f>
        <v>0</v>
      </c>
      <c r="G24" s="124">
        <f t="shared" si="2"/>
        <v>0</v>
      </c>
      <c r="H24" s="124">
        <f t="shared" si="15"/>
        <v>0</v>
      </c>
      <c r="I24" s="124">
        <f t="shared" si="16"/>
        <v>0</v>
      </c>
      <c r="J24" s="124">
        <f t="shared" si="17"/>
        <v>0</v>
      </c>
      <c r="K24" s="124">
        <f t="shared" si="18"/>
        <v>0</v>
      </c>
      <c r="L24" s="124">
        <f t="shared" si="18"/>
        <v>0</v>
      </c>
      <c r="M24" s="124">
        <f t="shared" si="18"/>
        <v>0</v>
      </c>
      <c r="N24" s="124">
        <f t="shared" si="18"/>
        <v>0</v>
      </c>
      <c r="O24" s="124">
        <f t="shared" si="18"/>
        <v>0</v>
      </c>
      <c r="P24" s="124">
        <f t="shared" si="18"/>
        <v>0</v>
      </c>
      <c r="Q24" s="124">
        <f t="shared" si="19"/>
        <v>0</v>
      </c>
      <c r="R24" s="124">
        <f>+SUM(F24:Q24)</f>
        <v>0</v>
      </c>
    </row>
    <row r="26" spans="2:18" s="112" customFormat="1" ht="46.5" customHeight="1" x14ac:dyDescent="0.25">
      <c r="B26" s="113" t="s">
        <v>41</v>
      </c>
      <c r="C26" s="114" t="s">
        <v>35</v>
      </c>
      <c r="D26" s="114" t="s">
        <v>36</v>
      </c>
      <c r="E26" s="114" t="s">
        <v>156</v>
      </c>
      <c r="F26" s="120" t="s">
        <v>155</v>
      </c>
      <c r="G26" s="120" t="s">
        <v>154</v>
      </c>
      <c r="H26" s="120" t="s">
        <v>154</v>
      </c>
      <c r="I26" s="120" t="s">
        <v>154</v>
      </c>
      <c r="J26" s="120" t="s">
        <v>154</v>
      </c>
      <c r="K26" s="120" t="s">
        <v>154</v>
      </c>
      <c r="L26" s="120" t="s">
        <v>154</v>
      </c>
      <c r="M26" s="120" t="s">
        <v>154</v>
      </c>
      <c r="N26" s="120" t="s">
        <v>154</v>
      </c>
      <c r="O26" s="120" t="s">
        <v>154</v>
      </c>
      <c r="P26" s="120" t="s">
        <v>154</v>
      </c>
      <c r="Q26" s="120" t="s">
        <v>154</v>
      </c>
      <c r="R26" s="116" t="s">
        <v>97</v>
      </c>
    </row>
    <row r="27" spans="2:18" x14ac:dyDescent="0.25">
      <c r="B27" s="117"/>
      <c r="C27" s="118"/>
      <c r="D27" s="118"/>
      <c r="E27" s="119" t="s">
        <v>98</v>
      </c>
      <c r="F27" s="120"/>
      <c r="G27" s="120"/>
      <c r="H27" s="120"/>
      <c r="I27" s="120"/>
      <c r="J27" s="120"/>
      <c r="K27" s="120"/>
      <c r="L27" s="120"/>
      <c r="M27" s="120"/>
      <c r="N27" s="120"/>
      <c r="O27" s="120"/>
      <c r="P27" s="120"/>
      <c r="Q27" s="120"/>
      <c r="R27" s="201">
        <f t="shared" ref="R27:R29" si="32">SUM(F27:Q27)</f>
        <v>0</v>
      </c>
    </row>
    <row r="28" spans="2:18" x14ac:dyDescent="0.25">
      <c r="E28" s="119" t="s">
        <v>99</v>
      </c>
      <c r="F28" s="203">
        <f t="shared" ref="F28" si="33">+F27*1.2%</f>
        <v>0</v>
      </c>
      <c r="G28" s="203">
        <f t="shared" ref="G28" si="34">+G27*1.2%</f>
        <v>0</v>
      </c>
      <c r="H28" s="203">
        <f t="shared" ref="H28" si="35">+H27*1.2%</f>
        <v>0</v>
      </c>
      <c r="I28" s="203">
        <f t="shared" ref="I28" si="36">+I27*1.2%</f>
        <v>0</v>
      </c>
      <c r="J28" s="203">
        <f t="shared" ref="J28" si="37">+J27*1.2%</f>
        <v>0</v>
      </c>
      <c r="K28" s="203">
        <f t="shared" ref="K28" si="38">+K27*1.2%</f>
        <v>0</v>
      </c>
      <c r="L28" s="203">
        <f t="shared" ref="L28" si="39">+L27*1.2%</f>
        <v>0</v>
      </c>
      <c r="M28" s="203">
        <f t="shared" ref="M28" si="40">+M27*1.2%</f>
        <v>0</v>
      </c>
      <c r="N28" s="203">
        <f t="shared" ref="N28" si="41">+N27*1.2%</f>
        <v>0</v>
      </c>
      <c r="O28" s="203">
        <f t="shared" ref="O28" si="42">+O27*1.2%</f>
        <v>0</v>
      </c>
      <c r="P28" s="203">
        <f t="shared" ref="P28" si="43">+P27*1.2%</f>
        <v>0</v>
      </c>
      <c r="Q28" s="203">
        <f>+Q27*1.2%</f>
        <v>0</v>
      </c>
      <c r="R28" s="204">
        <f t="shared" si="32"/>
        <v>0</v>
      </c>
    </row>
    <row r="29" spans="2:18" x14ac:dyDescent="0.25">
      <c r="E29" s="119" t="s">
        <v>100</v>
      </c>
      <c r="F29" s="199"/>
      <c r="G29" s="199"/>
      <c r="H29" s="199"/>
      <c r="I29" s="199"/>
      <c r="J29" s="199"/>
      <c r="K29" s="199"/>
      <c r="L29" s="199"/>
      <c r="M29" s="199"/>
      <c r="N29" s="199"/>
      <c r="O29" s="199"/>
      <c r="P29" s="199"/>
      <c r="Q29" s="199"/>
      <c r="R29" s="200">
        <f t="shared" si="32"/>
        <v>0</v>
      </c>
    </row>
    <row r="30" spans="2:18" x14ac:dyDescent="0.25">
      <c r="E30" s="123" t="s">
        <v>97</v>
      </c>
      <c r="F30" s="124">
        <f>+F29*F28</f>
        <v>0</v>
      </c>
      <c r="G30" s="124">
        <f t="shared" si="2"/>
        <v>0</v>
      </c>
      <c r="H30" s="124">
        <f t="shared" si="15"/>
        <v>0</v>
      </c>
      <c r="I30" s="124">
        <f t="shared" si="16"/>
        <v>0</v>
      </c>
      <c r="J30" s="124">
        <f t="shared" si="17"/>
        <v>0</v>
      </c>
      <c r="K30" s="124">
        <f t="shared" si="18"/>
        <v>0</v>
      </c>
      <c r="L30" s="124">
        <f t="shared" si="18"/>
        <v>0</v>
      </c>
      <c r="M30" s="124">
        <f t="shared" si="18"/>
        <v>0</v>
      </c>
      <c r="N30" s="124">
        <f t="shared" si="18"/>
        <v>0</v>
      </c>
      <c r="O30" s="124">
        <f t="shared" si="18"/>
        <v>0</v>
      </c>
      <c r="P30" s="124">
        <f t="shared" si="18"/>
        <v>0</v>
      </c>
      <c r="Q30" s="124">
        <f t="shared" si="19"/>
        <v>0</v>
      </c>
      <c r="R30" s="124">
        <f>+SUM(F30:Q30)</f>
        <v>0</v>
      </c>
    </row>
    <row r="32" spans="2:18" s="112" customFormat="1" ht="46.5" customHeight="1" x14ac:dyDescent="0.25">
      <c r="B32" s="113" t="s">
        <v>42</v>
      </c>
      <c r="C32" s="114" t="s">
        <v>35</v>
      </c>
      <c r="D32" s="114" t="s">
        <v>36</v>
      </c>
      <c r="E32" s="114" t="s">
        <v>156</v>
      </c>
      <c r="F32" s="120" t="s">
        <v>155</v>
      </c>
      <c r="G32" s="120" t="s">
        <v>154</v>
      </c>
      <c r="H32" s="120" t="s">
        <v>154</v>
      </c>
      <c r="I32" s="120" t="s">
        <v>154</v>
      </c>
      <c r="J32" s="120" t="s">
        <v>154</v>
      </c>
      <c r="K32" s="120" t="s">
        <v>154</v>
      </c>
      <c r="L32" s="120" t="s">
        <v>154</v>
      </c>
      <c r="M32" s="120" t="s">
        <v>154</v>
      </c>
      <c r="N32" s="120" t="s">
        <v>154</v>
      </c>
      <c r="O32" s="120" t="s">
        <v>154</v>
      </c>
      <c r="P32" s="120" t="s">
        <v>154</v>
      </c>
      <c r="Q32" s="120" t="s">
        <v>154</v>
      </c>
      <c r="R32" s="116" t="s">
        <v>97</v>
      </c>
    </row>
    <row r="33" spans="2:18" x14ac:dyDescent="0.25">
      <c r="B33" s="117"/>
      <c r="C33" s="118"/>
      <c r="D33" s="118"/>
      <c r="E33" s="119" t="s">
        <v>98</v>
      </c>
      <c r="F33" s="120"/>
      <c r="G33" s="120"/>
      <c r="H33" s="120"/>
      <c r="I33" s="120"/>
      <c r="J33" s="120"/>
      <c r="K33" s="120"/>
      <c r="L33" s="120"/>
      <c r="M33" s="120"/>
      <c r="N33" s="120"/>
      <c r="O33" s="120"/>
      <c r="P33" s="120"/>
      <c r="Q33" s="120"/>
      <c r="R33" s="201">
        <f t="shared" ref="R33:R35" si="44">SUM(F33:Q33)</f>
        <v>0</v>
      </c>
    </row>
    <row r="34" spans="2:18" x14ac:dyDescent="0.25">
      <c r="E34" s="119" t="s">
        <v>99</v>
      </c>
      <c r="F34" s="203">
        <f t="shared" ref="F34" si="45">+F33*1.2%</f>
        <v>0</v>
      </c>
      <c r="G34" s="203">
        <f t="shared" ref="G34" si="46">+G33*1.2%</f>
        <v>0</v>
      </c>
      <c r="H34" s="203">
        <f t="shared" ref="H34" si="47">+H33*1.2%</f>
        <v>0</v>
      </c>
      <c r="I34" s="203">
        <f t="shared" ref="I34" si="48">+I33*1.2%</f>
        <v>0</v>
      </c>
      <c r="J34" s="203">
        <f t="shared" ref="J34" si="49">+J33*1.2%</f>
        <v>0</v>
      </c>
      <c r="K34" s="203">
        <f t="shared" ref="K34" si="50">+K33*1.2%</f>
        <v>0</v>
      </c>
      <c r="L34" s="203">
        <f t="shared" ref="L34" si="51">+L33*1.2%</f>
        <v>0</v>
      </c>
      <c r="M34" s="203">
        <f t="shared" ref="M34" si="52">+M33*1.2%</f>
        <v>0</v>
      </c>
      <c r="N34" s="203">
        <f t="shared" ref="N34" si="53">+N33*1.2%</f>
        <v>0</v>
      </c>
      <c r="O34" s="203">
        <f t="shared" ref="O34" si="54">+O33*1.2%</f>
        <v>0</v>
      </c>
      <c r="P34" s="203">
        <f t="shared" ref="P34" si="55">+P33*1.2%</f>
        <v>0</v>
      </c>
      <c r="Q34" s="203">
        <f>+Q33*1.2%</f>
        <v>0</v>
      </c>
      <c r="R34" s="204">
        <f t="shared" si="44"/>
        <v>0</v>
      </c>
    </row>
    <row r="35" spans="2:18" x14ac:dyDescent="0.25">
      <c r="E35" s="119" t="s">
        <v>100</v>
      </c>
      <c r="F35" s="199"/>
      <c r="G35" s="199"/>
      <c r="H35" s="199"/>
      <c r="I35" s="199"/>
      <c r="J35" s="199"/>
      <c r="K35" s="199"/>
      <c r="L35" s="199"/>
      <c r="M35" s="199"/>
      <c r="N35" s="199"/>
      <c r="O35" s="199"/>
      <c r="P35" s="199"/>
      <c r="Q35" s="199"/>
      <c r="R35" s="200">
        <f t="shared" si="44"/>
        <v>0</v>
      </c>
    </row>
    <row r="36" spans="2:18" x14ac:dyDescent="0.25">
      <c r="E36" s="123" t="s">
        <v>97</v>
      </c>
      <c r="F36" s="124">
        <f>+F35*F34</f>
        <v>0</v>
      </c>
      <c r="G36" s="124">
        <f t="shared" si="2"/>
        <v>0</v>
      </c>
      <c r="H36" s="124">
        <f t="shared" si="15"/>
        <v>0</v>
      </c>
      <c r="I36" s="124">
        <f t="shared" si="16"/>
        <v>0</v>
      </c>
      <c r="J36" s="124">
        <f t="shared" si="17"/>
        <v>0</v>
      </c>
      <c r="K36" s="124">
        <f t="shared" si="18"/>
        <v>0</v>
      </c>
      <c r="L36" s="124">
        <f t="shared" si="18"/>
        <v>0</v>
      </c>
      <c r="M36" s="124">
        <f t="shared" si="18"/>
        <v>0</v>
      </c>
      <c r="N36" s="124">
        <f t="shared" si="18"/>
        <v>0</v>
      </c>
      <c r="O36" s="124">
        <f t="shared" si="18"/>
        <v>0</v>
      </c>
      <c r="P36" s="124">
        <f t="shared" si="18"/>
        <v>0</v>
      </c>
      <c r="Q36" s="124">
        <f t="shared" si="19"/>
        <v>0</v>
      </c>
      <c r="R36" s="124">
        <f>+SUM(F36:Q36)</f>
        <v>0</v>
      </c>
    </row>
    <row r="38" spans="2:18" s="112" customFormat="1" ht="46.5" customHeight="1" x14ac:dyDescent="0.25">
      <c r="B38" s="113" t="s">
        <v>43</v>
      </c>
      <c r="C38" s="114" t="s">
        <v>35</v>
      </c>
      <c r="D38" s="114" t="s">
        <v>36</v>
      </c>
      <c r="E38" s="114" t="s">
        <v>156</v>
      </c>
      <c r="F38" s="120" t="s">
        <v>155</v>
      </c>
      <c r="G38" s="120" t="s">
        <v>154</v>
      </c>
      <c r="H38" s="120" t="s">
        <v>154</v>
      </c>
      <c r="I38" s="120" t="s">
        <v>154</v>
      </c>
      <c r="J38" s="120" t="s">
        <v>154</v>
      </c>
      <c r="K38" s="120" t="s">
        <v>154</v>
      </c>
      <c r="L38" s="120" t="s">
        <v>154</v>
      </c>
      <c r="M38" s="120" t="s">
        <v>154</v>
      </c>
      <c r="N38" s="120" t="s">
        <v>154</v>
      </c>
      <c r="O38" s="120" t="s">
        <v>154</v>
      </c>
      <c r="P38" s="120" t="s">
        <v>154</v>
      </c>
      <c r="Q38" s="120" t="s">
        <v>154</v>
      </c>
      <c r="R38" s="116" t="s">
        <v>97</v>
      </c>
    </row>
    <row r="39" spans="2:18" x14ac:dyDescent="0.25">
      <c r="B39" s="117"/>
      <c r="C39" s="118"/>
      <c r="D39" s="118"/>
      <c r="E39" s="119" t="s">
        <v>98</v>
      </c>
      <c r="F39" s="120"/>
      <c r="G39" s="120"/>
      <c r="H39" s="120"/>
      <c r="I39" s="120"/>
      <c r="J39" s="120"/>
      <c r="K39" s="120"/>
      <c r="L39" s="120"/>
      <c r="M39" s="120"/>
      <c r="N39" s="120"/>
      <c r="O39" s="120"/>
      <c r="P39" s="120"/>
      <c r="Q39" s="120"/>
      <c r="R39" s="201">
        <f>SUM(F39:Q39)</f>
        <v>0</v>
      </c>
    </row>
    <row r="40" spans="2:18" x14ac:dyDescent="0.25">
      <c r="E40" s="119" t="s">
        <v>99</v>
      </c>
      <c r="F40" s="203">
        <f t="shared" ref="F40" si="56">+F39*1.2%</f>
        <v>0</v>
      </c>
      <c r="G40" s="203">
        <f t="shared" ref="G40" si="57">+G39*1.2%</f>
        <v>0</v>
      </c>
      <c r="H40" s="203">
        <f t="shared" ref="H40" si="58">+H39*1.2%</f>
        <v>0</v>
      </c>
      <c r="I40" s="203">
        <f t="shared" ref="I40" si="59">+I39*1.2%</f>
        <v>0</v>
      </c>
      <c r="J40" s="203">
        <f t="shared" ref="J40" si="60">+J39*1.2%</f>
        <v>0</v>
      </c>
      <c r="K40" s="203">
        <f t="shared" ref="K40" si="61">+K39*1.2%</f>
        <v>0</v>
      </c>
      <c r="L40" s="203">
        <f t="shared" ref="L40" si="62">+L39*1.2%</f>
        <v>0</v>
      </c>
      <c r="M40" s="203">
        <f t="shared" ref="M40" si="63">+M39*1.2%</f>
        <v>0</v>
      </c>
      <c r="N40" s="203">
        <f t="shared" ref="N40" si="64">+N39*1.2%</f>
        <v>0</v>
      </c>
      <c r="O40" s="203">
        <f t="shared" ref="O40" si="65">+O39*1.2%</f>
        <v>0</v>
      </c>
      <c r="P40" s="203">
        <f t="shared" ref="P40" si="66">+P39*1.2%</f>
        <v>0</v>
      </c>
      <c r="Q40" s="203">
        <f>+Q39*1.2%</f>
        <v>0</v>
      </c>
      <c r="R40" s="204">
        <f t="shared" ref="R40" si="67">SUM(F40:Q40)</f>
        <v>0</v>
      </c>
    </row>
    <row r="41" spans="2:18" x14ac:dyDescent="0.25">
      <c r="E41" s="119" t="s">
        <v>100</v>
      </c>
      <c r="F41" s="199"/>
      <c r="G41" s="199"/>
      <c r="H41" s="199"/>
      <c r="I41" s="199"/>
      <c r="J41" s="199"/>
      <c r="K41" s="199"/>
      <c r="L41" s="199"/>
      <c r="M41" s="199"/>
      <c r="N41" s="199"/>
      <c r="O41" s="199"/>
      <c r="P41" s="199"/>
      <c r="Q41" s="199"/>
      <c r="R41" s="200">
        <f>SUM(F41:Q41)</f>
        <v>0</v>
      </c>
    </row>
    <row r="42" spans="2:18" x14ac:dyDescent="0.25">
      <c r="E42" s="123" t="s">
        <v>97</v>
      </c>
      <c r="F42" s="124">
        <f>+F41*F40</f>
        <v>0</v>
      </c>
      <c r="G42" s="124">
        <f t="shared" si="2"/>
        <v>0</v>
      </c>
      <c r="H42" s="124">
        <f t="shared" si="15"/>
        <v>0</v>
      </c>
      <c r="I42" s="124">
        <f t="shared" si="16"/>
        <v>0</v>
      </c>
      <c r="J42" s="124">
        <f t="shared" si="17"/>
        <v>0</v>
      </c>
      <c r="K42" s="124">
        <f t="shared" si="18"/>
        <v>0</v>
      </c>
      <c r="L42" s="124">
        <f t="shared" si="18"/>
        <v>0</v>
      </c>
      <c r="M42" s="124">
        <f t="shared" si="18"/>
        <v>0</v>
      </c>
      <c r="N42" s="124">
        <f t="shared" si="18"/>
        <v>0</v>
      </c>
      <c r="O42" s="124">
        <f t="shared" si="18"/>
        <v>0</v>
      </c>
      <c r="P42" s="124">
        <f t="shared" si="18"/>
        <v>0</v>
      </c>
      <c r="Q42" s="124">
        <f t="shared" si="19"/>
        <v>0</v>
      </c>
      <c r="R42" s="124">
        <f>+SUM(F42:Q42)</f>
        <v>0</v>
      </c>
    </row>
    <row r="44" spans="2:18" s="112" customFormat="1" ht="46.5" customHeight="1" x14ac:dyDescent="0.25">
      <c r="B44" s="113" t="s">
        <v>44</v>
      </c>
      <c r="C44" s="114" t="s">
        <v>35</v>
      </c>
      <c r="D44" s="114" t="s">
        <v>36</v>
      </c>
      <c r="E44" s="114" t="s">
        <v>156</v>
      </c>
      <c r="F44" s="120" t="s">
        <v>155</v>
      </c>
      <c r="G44" s="120" t="s">
        <v>154</v>
      </c>
      <c r="H44" s="120" t="s">
        <v>154</v>
      </c>
      <c r="I44" s="120" t="s">
        <v>154</v>
      </c>
      <c r="J44" s="120" t="s">
        <v>154</v>
      </c>
      <c r="K44" s="120" t="s">
        <v>154</v>
      </c>
      <c r="L44" s="120" t="s">
        <v>154</v>
      </c>
      <c r="M44" s="120" t="s">
        <v>154</v>
      </c>
      <c r="N44" s="120" t="s">
        <v>154</v>
      </c>
      <c r="O44" s="120" t="s">
        <v>154</v>
      </c>
      <c r="P44" s="120" t="s">
        <v>154</v>
      </c>
      <c r="Q44" s="120" t="s">
        <v>154</v>
      </c>
      <c r="R44" s="116" t="s">
        <v>97</v>
      </c>
    </row>
    <row r="45" spans="2:18" x14ac:dyDescent="0.25">
      <c r="B45" s="117"/>
      <c r="C45" s="118"/>
      <c r="D45" s="118"/>
      <c r="E45" s="119" t="s">
        <v>98</v>
      </c>
      <c r="F45" s="120"/>
      <c r="G45" s="120"/>
      <c r="H45" s="120"/>
      <c r="I45" s="120"/>
      <c r="J45" s="120"/>
      <c r="K45" s="120"/>
      <c r="L45" s="120"/>
      <c r="M45" s="120"/>
      <c r="N45" s="120"/>
      <c r="O45" s="120"/>
      <c r="P45" s="120"/>
      <c r="Q45" s="120"/>
      <c r="R45" s="201">
        <f>SUM(F45:Q45)</f>
        <v>0</v>
      </c>
    </row>
    <row r="46" spans="2:18" x14ac:dyDescent="0.25">
      <c r="E46" s="119" t="s">
        <v>99</v>
      </c>
      <c r="F46" s="203">
        <f t="shared" ref="F46" si="68">+F45*1.2%</f>
        <v>0</v>
      </c>
      <c r="G46" s="203">
        <f t="shared" ref="G46" si="69">+G45*1.2%</f>
        <v>0</v>
      </c>
      <c r="H46" s="203">
        <f t="shared" ref="H46" si="70">+H45*1.2%</f>
        <v>0</v>
      </c>
      <c r="I46" s="203">
        <f t="shared" ref="I46" si="71">+I45*1.2%</f>
        <v>0</v>
      </c>
      <c r="J46" s="203">
        <f t="shared" ref="J46" si="72">+J45*1.2%</f>
        <v>0</v>
      </c>
      <c r="K46" s="203">
        <f t="shared" ref="K46" si="73">+K45*1.2%</f>
        <v>0</v>
      </c>
      <c r="L46" s="203">
        <f t="shared" ref="L46" si="74">+L45*1.2%</f>
        <v>0</v>
      </c>
      <c r="M46" s="203">
        <f t="shared" ref="M46" si="75">+M45*1.2%</f>
        <v>0</v>
      </c>
      <c r="N46" s="203">
        <f t="shared" ref="N46" si="76">+N45*1.2%</f>
        <v>0</v>
      </c>
      <c r="O46" s="203">
        <f t="shared" ref="O46" si="77">+O45*1.2%</f>
        <v>0</v>
      </c>
      <c r="P46" s="203">
        <f t="shared" ref="P46" si="78">+P45*1.2%</f>
        <v>0</v>
      </c>
      <c r="Q46" s="203">
        <f>+Q45*1.2%</f>
        <v>0</v>
      </c>
      <c r="R46" s="204">
        <f t="shared" ref="R46" si="79">SUM(F46:Q46)</f>
        <v>0</v>
      </c>
    </row>
    <row r="47" spans="2:18" x14ac:dyDescent="0.25">
      <c r="E47" s="119" t="s">
        <v>100</v>
      </c>
      <c r="F47" s="199"/>
      <c r="G47" s="199"/>
      <c r="H47" s="199"/>
      <c r="I47" s="199"/>
      <c r="J47" s="199"/>
      <c r="K47" s="199"/>
      <c r="L47" s="199"/>
      <c r="M47" s="199"/>
      <c r="N47" s="199"/>
      <c r="O47" s="199"/>
      <c r="P47" s="199"/>
      <c r="Q47" s="199"/>
      <c r="R47" s="200">
        <f>SUM(F47:Q47)</f>
        <v>0</v>
      </c>
    </row>
    <row r="48" spans="2:18" x14ac:dyDescent="0.25">
      <c r="E48" s="123" t="s">
        <v>97</v>
      </c>
      <c r="F48" s="124">
        <f>+F47*F46</f>
        <v>0</v>
      </c>
      <c r="G48" s="124">
        <f t="shared" si="2"/>
        <v>0</v>
      </c>
      <c r="H48" s="124">
        <f t="shared" si="15"/>
        <v>0</v>
      </c>
      <c r="I48" s="124">
        <f t="shared" si="16"/>
        <v>0</v>
      </c>
      <c r="J48" s="124">
        <f t="shared" si="17"/>
        <v>0</v>
      </c>
      <c r="K48" s="124">
        <f t="shared" si="18"/>
        <v>0</v>
      </c>
      <c r="L48" s="124">
        <f t="shared" si="18"/>
        <v>0</v>
      </c>
      <c r="M48" s="124">
        <f t="shared" si="18"/>
        <v>0</v>
      </c>
      <c r="N48" s="124">
        <f t="shared" si="18"/>
        <v>0</v>
      </c>
      <c r="O48" s="124">
        <f t="shared" si="18"/>
        <v>0</v>
      </c>
      <c r="P48" s="124">
        <f t="shared" si="18"/>
        <v>0</v>
      </c>
      <c r="Q48" s="124">
        <f t="shared" si="19"/>
        <v>0</v>
      </c>
      <c r="R48" s="124">
        <f>+SUM(F48:Q48)</f>
        <v>0</v>
      </c>
    </row>
    <row r="50" spans="1:19" ht="48.75" customHeight="1" x14ac:dyDescent="0.25">
      <c r="A50" s="112"/>
      <c r="B50" s="113" t="s">
        <v>45</v>
      </c>
      <c r="C50" s="114" t="s">
        <v>35</v>
      </c>
      <c r="D50" s="114" t="s">
        <v>36</v>
      </c>
      <c r="E50" s="114" t="s">
        <v>156</v>
      </c>
      <c r="F50" s="120" t="s">
        <v>155</v>
      </c>
      <c r="G50" s="120" t="s">
        <v>154</v>
      </c>
      <c r="H50" s="120" t="s">
        <v>154</v>
      </c>
      <c r="I50" s="120" t="s">
        <v>154</v>
      </c>
      <c r="J50" s="120" t="s">
        <v>154</v>
      </c>
      <c r="K50" s="120" t="s">
        <v>154</v>
      </c>
      <c r="L50" s="120" t="s">
        <v>154</v>
      </c>
      <c r="M50" s="120" t="s">
        <v>154</v>
      </c>
      <c r="N50" s="120" t="s">
        <v>154</v>
      </c>
      <c r="O50" s="120" t="s">
        <v>154</v>
      </c>
      <c r="P50" s="120" t="s">
        <v>154</v>
      </c>
      <c r="Q50" s="120" t="s">
        <v>154</v>
      </c>
      <c r="R50" s="116" t="s">
        <v>97</v>
      </c>
      <c r="S50" s="112"/>
    </row>
    <row r="51" spans="1:19" x14ac:dyDescent="0.25">
      <c r="B51" s="117"/>
      <c r="C51" s="118"/>
      <c r="D51" s="118"/>
      <c r="E51" s="119" t="s">
        <v>98</v>
      </c>
      <c r="F51" s="120"/>
      <c r="G51" s="120"/>
      <c r="H51" s="120"/>
      <c r="I51" s="120"/>
      <c r="J51" s="120"/>
      <c r="K51" s="120"/>
      <c r="L51" s="120"/>
      <c r="M51" s="120"/>
      <c r="N51" s="120"/>
      <c r="O51" s="120"/>
      <c r="P51" s="120"/>
      <c r="Q51" s="120"/>
      <c r="R51" s="201">
        <f>SUM(F51:Q51)</f>
        <v>0</v>
      </c>
    </row>
    <row r="52" spans="1:19" x14ac:dyDescent="0.25">
      <c r="E52" s="119" t="s">
        <v>99</v>
      </c>
      <c r="F52" s="203">
        <f t="shared" ref="F52" si="80">+F51*1.2%</f>
        <v>0</v>
      </c>
      <c r="G52" s="203">
        <f t="shared" ref="G52" si="81">+G51*1.2%</f>
        <v>0</v>
      </c>
      <c r="H52" s="203">
        <f t="shared" ref="H52" si="82">+H51*1.2%</f>
        <v>0</v>
      </c>
      <c r="I52" s="203">
        <f t="shared" ref="I52" si="83">+I51*1.2%</f>
        <v>0</v>
      </c>
      <c r="J52" s="203">
        <f t="shared" ref="J52" si="84">+J51*1.2%</f>
        <v>0</v>
      </c>
      <c r="K52" s="203">
        <f t="shared" ref="K52" si="85">+K51*1.2%</f>
        <v>0</v>
      </c>
      <c r="L52" s="203">
        <f t="shared" ref="L52" si="86">+L51*1.2%</f>
        <v>0</v>
      </c>
      <c r="M52" s="203">
        <f t="shared" ref="M52" si="87">+M51*1.2%</f>
        <v>0</v>
      </c>
      <c r="N52" s="203">
        <f t="shared" ref="N52" si="88">+N51*1.2%</f>
        <v>0</v>
      </c>
      <c r="O52" s="203">
        <f t="shared" ref="O52" si="89">+O51*1.2%</f>
        <v>0</v>
      </c>
      <c r="P52" s="203">
        <f t="shared" ref="P52" si="90">+P51*1.2%</f>
        <v>0</v>
      </c>
      <c r="Q52" s="203">
        <f>+Q51*1.2%</f>
        <v>0</v>
      </c>
      <c r="R52" s="204">
        <f t="shared" ref="R52" si="91">SUM(F52:Q52)</f>
        <v>0</v>
      </c>
    </row>
    <row r="53" spans="1:19" x14ac:dyDescent="0.25">
      <c r="E53" s="119" t="s">
        <v>100</v>
      </c>
      <c r="F53" s="199"/>
      <c r="G53" s="199"/>
      <c r="H53" s="199"/>
      <c r="I53" s="199"/>
      <c r="J53" s="199"/>
      <c r="K53" s="199"/>
      <c r="L53" s="199"/>
      <c r="M53" s="199"/>
      <c r="N53" s="199"/>
      <c r="O53" s="199"/>
      <c r="P53" s="199"/>
      <c r="Q53" s="199"/>
      <c r="R53" s="200">
        <f>SUM(F53:Q53)</f>
        <v>0</v>
      </c>
    </row>
    <row r="54" spans="1:19" x14ac:dyDescent="0.25">
      <c r="E54" s="123" t="s">
        <v>97</v>
      </c>
      <c r="F54" s="124">
        <f>+F53*F52</f>
        <v>0</v>
      </c>
      <c r="G54" s="124">
        <f t="shared" ref="G54:P54" si="92">+G53*G52</f>
        <v>0</v>
      </c>
      <c r="H54" s="124">
        <f t="shared" si="92"/>
        <v>0</v>
      </c>
      <c r="I54" s="124">
        <f t="shared" si="92"/>
        <v>0</v>
      </c>
      <c r="J54" s="124">
        <f t="shared" si="92"/>
        <v>0</v>
      </c>
      <c r="K54" s="124">
        <f t="shared" si="92"/>
        <v>0</v>
      </c>
      <c r="L54" s="124">
        <f t="shared" si="92"/>
        <v>0</v>
      </c>
      <c r="M54" s="124">
        <f t="shared" si="92"/>
        <v>0</v>
      </c>
      <c r="N54" s="124">
        <f t="shared" si="92"/>
        <v>0</v>
      </c>
      <c r="O54" s="124">
        <f t="shared" si="92"/>
        <v>0</v>
      </c>
      <c r="P54" s="124">
        <f t="shared" si="92"/>
        <v>0</v>
      </c>
      <c r="Q54" s="124">
        <f t="shared" ref="Q54" si="93">+Q53*Q52</f>
        <v>0</v>
      </c>
      <c r="R54" s="124">
        <f>+SUM(F54:Q54)</f>
        <v>0</v>
      </c>
    </row>
    <row r="56" spans="1:19" ht="47.25" customHeight="1" x14ac:dyDescent="0.25">
      <c r="A56" s="112"/>
      <c r="B56" s="113" t="s">
        <v>157</v>
      </c>
      <c r="C56" s="114" t="s">
        <v>35</v>
      </c>
      <c r="D56" s="114" t="s">
        <v>36</v>
      </c>
      <c r="E56" s="114" t="s">
        <v>96</v>
      </c>
      <c r="F56" s="120" t="s">
        <v>155</v>
      </c>
      <c r="G56" s="120" t="s">
        <v>154</v>
      </c>
      <c r="H56" s="120" t="s">
        <v>154</v>
      </c>
      <c r="I56" s="120" t="s">
        <v>154</v>
      </c>
      <c r="J56" s="120" t="s">
        <v>154</v>
      </c>
      <c r="K56" s="120" t="s">
        <v>154</v>
      </c>
      <c r="L56" s="120" t="s">
        <v>154</v>
      </c>
      <c r="M56" s="120" t="s">
        <v>154</v>
      </c>
      <c r="N56" s="120" t="s">
        <v>154</v>
      </c>
      <c r="O56" s="120" t="s">
        <v>154</v>
      </c>
      <c r="P56" s="120" t="s">
        <v>154</v>
      </c>
      <c r="Q56" s="120" t="s">
        <v>154</v>
      </c>
      <c r="R56" s="116" t="s">
        <v>97</v>
      </c>
      <c r="S56" s="112"/>
    </row>
    <row r="57" spans="1:19" x14ac:dyDescent="0.25">
      <c r="B57" s="117"/>
      <c r="C57" s="118"/>
      <c r="D57" s="118"/>
      <c r="E57" s="119" t="s">
        <v>98</v>
      </c>
      <c r="F57" s="120"/>
      <c r="G57" s="120"/>
      <c r="H57" s="120"/>
      <c r="I57" s="120"/>
      <c r="J57" s="120"/>
      <c r="K57" s="120"/>
      <c r="L57" s="120"/>
      <c r="M57" s="120"/>
      <c r="N57" s="120"/>
      <c r="O57" s="120"/>
      <c r="P57" s="120"/>
      <c r="Q57" s="120"/>
      <c r="R57" s="201">
        <f>SUM(F57:Q57)</f>
        <v>0</v>
      </c>
    </row>
    <row r="58" spans="1:19" x14ac:dyDescent="0.25">
      <c r="E58" s="119" t="s">
        <v>99</v>
      </c>
      <c r="F58" s="203">
        <f t="shared" ref="F58" si="94">+F57*1.2%</f>
        <v>0</v>
      </c>
      <c r="G58" s="203">
        <f t="shared" ref="G58" si="95">+G57*1.2%</f>
        <v>0</v>
      </c>
      <c r="H58" s="203">
        <f t="shared" ref="H58" si="96">+H57*1.2%</f>
        <v>0</v>
      </c>
      <c r="I58" s="203">
        <f t="shared" ref="I58" si="97">+I57*1.2%</f>
        <v>0</v>
      </c>
      <c r="J58" s="203">
        <f t="shared" ref="J58" si="98">+J57*1.2%</f>
        <v>0</v>
      </c>
      <c r="K58" s="203">
        <f t="shared" ref="K58" si="99">+K57*1.2%</f>
        <v>0</v>
      </c>
      <c r="L58" s="203">
        <f t="shared" ref="L58" si="100">+L57*1.2%</f>
        <v>0</v>
      </c>
      <c r="M58" s="203">
        <f t="shared" ref="M58" si="101">+M57*1.2%</f>
        <v>0</v>
      </c>
      <c r="N58" s="203">
        <f t="shared" ref="N58" si="102">+N57*1.2%</f>
        <v>0</v>
      </c>
      <c r="O58" s="203">
        <f t="shared" ref="O58" si="103">+O57*1.2%</f>
        <v>0</v>
      </c>
      <c r="P58" s="203">
        <f t="shared" ref="P58" si="104">+P57*1.2%</f>
        <v>0</v>
      </c>
      <c r="Q58" s="203">
        <f>+Q57*1.2%</f>
        <v>0</v>
      </c>
      <c r="R58" s="204">
        <f t="shared" ref="R58" si="105">SUM(F58:Q58)</f>
        <v>0</v>
      </c>
    </row>
    <row r="59" spans="1:19" x14ac:dyDescent="0.25">
      <c r="E59" s="119" t="s">
        <v>100</v>
      </c>
      <c r="F59" s="199"/>
      <c r="G59" s="199"/>
      <c r="H59" s="199"/>
      <c r="I59" s="199"/>
      <c r="J59" s="199"/>
      <c r="K59" s="199"/>
      <c r="L59" s="199"/>
      <c r="M59" s="199"/>
      <c r="N59" s="199"/>
      <c r="O59" s="199"/>
      <c r="P59" s="199"/>
      <c r="Q59" s="199"/>
      <c r="R59" s="200">
        <f>SUM(F59:Q59)</f>
        <v>0</v>
      </c>
    </row>
    <row r="60" spans="1:19" x14ac:dyDescent="0.25">
      <c r="E60" s="123" t="s">
        <v>97</v>
      </c>
      <c r="F60" s="124">
        <f>+F59*F58</f>
        <v>0</v>
      </c>
      <c r="G60" s="124">
        <f t="shared" ref="G60:P60" si="106">+G59*G58</f>
        <v>0</v>
      </c>
      <c r="H60" s="124">
        <f t="shared" si="106"/>
        <v>0</v>
      </c>
      <c r="I60" s="124">
        <f t="shared" si="106"/>
        <v>0</v>
      </c>
      <c r="J60" s="124">
        <f t="shared" si="106"/>
        <v>0</v>
      </c>
      <c r="K60" s="124">
        <f t="shared" si="106"/>
        <v>0</v>
      </c>
      <c r="L60" s="124">
        <f t="shared" si="106"/>
        <v>0</v>
      </c>
      <c r="M60" s="124">
        <f t="shared" si="106"/>
        <v>0</v>
      </c>
      <c r="N60" s="124">
        <f t="shared" si="106"/>
        <v>0</v>
      </c>
      <c r="O60" s="124">
        <f t="shared" si="106"/>
        <v>0</v>
      </c>
      <c r="P60" s="124">
        <f t="shared" si="106"/>
        <v>0</v>
      </c>
      <c r="Q60" s="124">
        <f t="shared" ref="Q60" si="107">+Q59*Q58</f>
        <v>0</v>
      </c>
      <c r="R60" s="124">
        <f>+SUM(F60:Q60)</f>
        <v>0</v>
      </c>
    </row>
    <row r="62" spans="1:19" ht="48.75" customHeight="1" x14ac:dyDescent="0.25">
      <c r="A62" s="112"/>
      <c r="B62" s="113" t="s">
        <v>158</v>
      </c>
      <c r="C62" s="114" t="s">
        <v>35</v>
      </c>
      <c r="D62" s="114" t="s">
        <v>36</v>
      </c>
      <c r="E62" s="114" t="s">
        <v>156</v>
      </c>
      <c r="F62" s="120" t="s">
        <v>155</v>
      </c>
      <c r="G62" s="120" t="s">
        <v>154</v>
      </c>
      <c r="H62" s="120" t="s">
        <v>154</v>
      </c>
      <c r="I62" s="120" t="s">
        <v>154</v>
      </c>
      <c r="J62" s="120" t="s">
        <v>154</v>
      </c>
      <c r="K62" s="120" t="s">
        <v>154</v>
      </c>
      <c r="L62" s="120" t="s">
        <v>154</v>
      </c>
      <c r="M62" s="120" t="s">
        <v>154</v>
      </c>
      <c r="N62" s="120" t="s">
        <v>154</v>
      </c>
      <c r="O62" s="120" t="s">
        <v>154</v>
      </c>
      <c r="P62" s="120" t="s">
        <v>154</v>
      </c>
      <c r="Q62" s="120" t="s">
        <v>154</v>
      </c>
      <c r="R62" s="116" t="s">
        <v>97</v>
      </c>
      <c r="S62" s="112"/>
    </row>
    <row r="63" spans="1:19" x14ac:dyDescent="0.25">
      <c r="B63" s="117"/>
      <c r="C63" s="118"/>
      <c r="D63" s="118"/>
      <c r="E63" s="119" t="s">
        <v>98</v>
      </c>
      <c r="F63" s="120"/>
      <c r="G63" s="120"/>
      <c r="H63" s="120"/>
      <c r="I63" s="120"/>
      <c r="J63" s="120"/>
      <c r="K63" s="120"/>
      <c r="L63" s="120"/>
      <c r="M63" s="120"/>
      <c r="N63" s="120"/>
      <c r="O63" s="120"/>
      <c r="P63" s="120"/>
      <c r="Q63" s="120"/>
      <c r="R63" s="201">
        <f>SUM(F63:Q63)</f>
        <v>0</v>
      </c>
    </row>
    <row r="64" spans="1:19" x14ac:dyDescent="0.25">
      <c r="E64" s="119" t="s">
        <v>99</v>
      </c>
      <c r="F64" s="203">
        <f t="shared" ref="F64" si="108">+F63*1.2%</f>
        <v>0</v>
      </c>
      <c r="G64" s="203">
        <f t="shared" ref="G64" si="109">+G63*1.2%</f>
        <v>0</v>
      </c>
      <c r="H64" s="203">
        <f t="shared" ref="H64" si="110">+H63*1.2%</f>
        <v>0</v>
      </c>
      <c r="I64" s="203">
        <f t="shared" ref="I64" si="111">+I63*1.2%</f>
        <v>0</v>
      </c>
      <c r="J64" s="203">
        <f t="shared" ref="J64" si="112">+J63*1.2%</f>
        <v>0</v>
      </c>
      <c r="K64" s="203">
        <f t="shared" ref="K64" si="113">+K63*1.2%</f>
        <v>0</v>
      </c>
      <c r="L64" s="203">
        <f t="shared" ref="L64" si="114">+L63*1.2%</f>
        <v>0</v>
      </c>
      <c r="M64" s="203">
        <f t="shared" ref="M64" si="115">+M63*1.2%</f>
        <v>0</v>
      </c>
      <c r="N64" s="203">
        <f t="shared" ref="N64" si="116">+N63*1.2%</f>
        <v>0</v>
      </c>
      <c r="O64" s="203">
        <f t="shared" ref="O64" si="117">+O63*1.2%</f>
        <v>0</v>
      </c>
      <c r="P64" s="203">
        <f t="shared" ref="P64" si="118">+P63*1.2%</f>
        <v>0</v>
      </c>
      <c r="Q64" s="203">
        <f>+Q63*1.2%</f>
        <v>0</v>
      </c>
      <c r="R64" s="204">
        <f t="shared" ref="R64" si="119">SUM(F64:Q64)</f>
        <v>0</v>
      </c>
    </row>
    <row r="65" spans="1:19" x14ac:dyDescent="0.25">
      <c r="E65" s="119" t="s">
        <v>100</v>
      </c>
      <c r="F65" s="199"/>
      <c r="G65" s="199"/>
      <c r="H65" s="199"/>
      <c r="I65" s="199"/>
      <c r="J65" s="199"/>
      <c r="K65" s="199"/>
      <c r="L65" s="199"/>
      <c r="M65" s="199"/>
      <c r="N65" s="199"/>
      <c r="O65" s="199"/>
      <c r="P65" s="199"/>
      <c r="Q65" s="199"/>
      <c r="R65" s="200">
        <f>SUM(F65:Q65)</f>
        <v>0</v>
      </c>
    </row>
    <row r="66" spans="1:19" x14ac:dyDescent="0.25">
      <c r="E66" s="123" t="s">
        <v>97</v>
      </c>
      <c r="F66" s="124">
        <f>+F65*F64</f>
        <v>0</v>
      </c>
      <c r="G66" s="124">
        <f t="shared" ref="G66:P66" si="120">+G65*G64</f>
        <v>0</v>
      </c>
      <c r="H66" s="124">
        <f t="shared" si="120"/>
        <v>0</v>
      </c>
      <c r="I66" s="124">
        <f t="shared" si="120"/>
        <v>0</v>
      </c>
      <c r="J66" s="124">
        <f t="shared" si="120"/>
        <v>0</v>
      </c>
      <c r="K66" s="124">
        <f t="shared" si="120"/>
        <v>0</v>
      </c>
      <c r="L66" s="124">
        <f t="shared" si="120"/>
        <v>0</v>
      </c>
      <c r="M66" s="124">
        <f t="shared" si="120"/>
        <v>0</v>
      </c>
      <c r="N66" s="124">
        <f t="shared" si="120"/>
        <v>0</v>
      </c>
      <c r="O66" s="124">
        <f t="shared" si="120"/>
        <v>0</v>
      </c>
      <c r="P66" s="124">
        <f t="shared" si="120"/>
        <v>0</v>
      </c>
      <c r="Q66" s="124">
        <f t="shared" ref="Q66" si="121">+Q65*Q64</f>
        <v>0</v>
      </c>
      <c r="R66" s="124">
        <f>+SUM(F66:Q66)</f>
        <v>0</v>
      </c>
    </row>
    <row r="68" spans="1:19" ht="48.75" customHeight="1" x14ac:dyDescent="0.25">
      <c r="A68" s="112"/>
      <c r="B68" s="113" t="s">
        <v>159</v>
      </c>
      <c r="C68" s="114" t="s">
        <v>35</v>
      </c>
      <c r="D68" s="114" t="s">
        <v>36</v>
      </c>
      <c r="E68" s="114" t="s">
        <v>156</v>
      </c>
      <c r="F68" s="120" t="s">
        <v>155</v>
      </c>
      <c r="G68" s="120" t="s">
        <v>154</v>
      </c>
      <c r="H68" s="120" t="s">
        <v>154</v>
      </c>
      <c r="I68" s="120" t="s">
        <v>154</v>
      </c>
      <c r="J68" s="120" t="s">
        <v>154</v>
      </c>
      <c r="K68" s="120" t="s">
        <v>154</v>
      </c>
      <c r="L68" s="120" t="s">
        <v>154</v>
      </c>
      <c r="M68" s="120" t="s">
        <v>154</v>
      </c>
      <c r="N68" s="120" t="s">
        <v>154</v>
      </c>
      <c r="O68" s="120" t="s">
        <v>154</v>
      </c>
      <c r="P68" s="120" t="s">
        <v>154</v>
      </c>
      <c r="Q68" s="120" t="s">
        <v>154</v>
      </c>
      <c r="R68" s="116" t="s">
        <v>97</v>
      </c>
      <c r="S68" s="112"/>
    </row>
    <row r="69" spans="1:19" x14ac:dyDescent="0.25">
      <c r="B69" s="117"/>
      <c r="C69" s="118"/>
      <c r="D69" s="118"/>
      <c r="E69" s="119" t="s">
        <v>98</v>
      </c>
      <c r="F69" s="120"/>
      <c r="G69" s="120"/>
      <c r="H69" s="120"/>
      <c r="I69" s="120"/>
      <c r="J69" s="120"/>
      <c r="K69" s="120"/>
      <c r="L69" s="120"/>
      <c r="M69" s="120"/>
      <c r="N69" s="120"/>
      <c r="O69" s="120"/>
      <c r="P69" s="120"/>
      <c r="Q69" s="120"/>
      <c r="R69" s="198">
        <f>SUM(F69:Q69)</f>
        <v>0</v>
      </c>
    </row>
    <row r="70" spans="1:19" x14ac:dyDescent="0.25">
      <c r="E70" s="119" t="s">
        <v>99</v>
      </c>
      <c r="F70" s="203">
        <f t="shared" ref="F70" si="122">+F69*1.2%</f>
        <v>0</v>
      </c>
      <c r="G70" s="203">
        <f t="shared" ref="G70" si="123">+G69*1.2%</f>
        <v>0</v>
      </c>
      <c r="H70" s="203">
        <f t="shared" ref="H70" si="124">+H69*1.2%</f>
        <v>0</v>
      </c>
      <c r="I70" s="203">
        <f t="shared" ref="I70" si="125">+I69*1.2%</f>
        <v>0</v>
      </c>
      <c r="J70" s="203">
        <f t="shared" ref="J70" si="126">+J69*1.2%</f>
        <v>0</v>
      </c>
      <c r="K70" s="203">
        <f t="shared" ref="K70" si="127">+K69*1.2%</f>
        <v>0</v>
      </c>
      <c r="L70" s="203">
        <f t="shared" ref="L70" si="128">+L69*1.2%</f>
        <v>0</v>
      </c>
      <c r="M70" s="203">
        <f t="shared" ref="M70" si="129">+M69*1.2%</f>
        <v>0</v>
      </c>
      <c r="N70" s="203">
        <f t="shared" ref="N70" si="130">+N69*1.2%</f>
        <v>0</v>
      </c>
      <c r="O70" s="203">
        <f t="shared" ref="O70" si="131">+O69*1.2%</f>
        <v>0</v>
      </c>
      <c r="P70" s="203">
        <f t="shared" ref="P70" si="132">+P69*1.2%</f>
        <v>0</v>
      </c>
      <c r="Q70" s="203">
        <f>+Q69*1.2%</f>
        <v>0</v>
      </c>
      <c r="R70" s="204">
        <f t="shared" ref="R70" si="133">SUM(F70:Q70)</f>
        <v>0</v>
      </c>
    </row>
    <row r="71" spans="1:19" x14ac:dyDescent="0.25">
      <c r="E71" s="119" t="s">
        <v>100</v>
      </c>
      <c r="F71" s="199"/>
      <c r="G71" s="199"/>
      <c r="H71" s="199"/>
      <c r="I71" s="199"/>
      <c r="J71" s="199"/>
      <c r="K71" s="199"/>
      <c r="L71" s="199"/>
      <c r="M71" s="199"/>
      <c r="N71" s="199"/>
      <c r="O71" s="199"/>
      <c r="P71" s="199"/>
      <c r="Q71" s="199"/>
      <c r="R71" s="200">
        <f>SUM(F71:Q71)</f>
        <v>0</v>
      </c>
    </row>
    <row r="72" spans="1:19" x14ac:dyDescent="0.25">
      <c r="E72" s="123" t="s">
        <v>97</v>
      </c>
      <c r="F72" s="124">
        <f>+F71*F70</f>
        <v>0</v>
      </c>
      <c r="G72" s="124">
        <f t="shared" ref="G72:P72" si="134">+G71*G70</f>
        <v>0</v>
      </c>
      <c r="H72" s="124">
        <f t="shared" si="134"/>
        <v>0</v>
      </c>
      <c r="I72" s="124">
        <f t="shared" si="134"/>
        <v>0</v>
      </c>
      <c r="J72" s="124">
        <f t="shared" si="134"/>
        <v>0</v>
      </c>
      <c r="K72" s="124">
        <f t="shared" si="134"/>
        <v>0</v>
      </c>
      <c r="L72" s="124">
        <f>+L71*L70</f>
        <v>0</v>
      </c>
      <c r="M72" s="124">
        <f>+M71*M70</f>
        <v>0</v>
      </c>
      <c r="N72" s="124">
        <f>+N71*N70</f>
        <v>0</v>
      </c>
      <c r="O72" s="124">
        <f>+O71*O70</f>
        <v>0</v>
      </c>
      <c r="P72" s="124">
        <f t="shared" si="134"/>
        <v>0</v>
      </c>
      <c r="Q72" s="124">
        <f t="shared" ref="Q72" si="135">+Q71*Q70</f>
        <v>0</v>
      </c>
      <c r="R72" s="124">
        <f>+SUM(F72:Q72)</f>
        <v>0</v>
      </c>
    </row>
    <row r="74" spans="1:19" ht="48.75" customHeight="1" x14ac:dyDescent="0.25">
      <c r="A74" s="112"/>
      <c r="B74" s="113" t="s">
        <v>160</v>
      </c>
      <c r="C74" s="114" t="s">
        <v>35</v>
      </c>
      <c r="D74" s="114" t="s">
        <v>36</v>
      </c>
      <c r="E74" s="114" t="s">
        <v>156</v>
      </c>
      <c r="F74" s="120" t="s">
        <v>155</v>
      </c>
      <c r="G74" s="120" t="s">
        <v>155</v>
      </c>
      <c r="H74" s="120" t="s">
        <v>155</v>
      </c>
      <c r="I74" s="120" t="s">
        <v>155</v>
      </c>
      <c r="J74" s="120" t="s">
        <v>155</v>
      </c>
      <c r="K74" s="120" t="s">
        <v>155</v>
      </c>
      <c r="L74" s="120" t="s">
        <v>155</v>
      </c>
      <c r="M74" s="120" t="s">
        <v>155</v>
      </c>
      <c r="N74" s="120" t="s">
        <v>155</v>
      </c>
      <c r="O74" s="120" t="s">
        <v>155</v>
      </c>
      <c r="P74" s="120" t="s">
        <v>155</v>
      </c>
      <c r="Q74" s="120" t="s">
        <v>155</v>
      </c>
      <c r="R74" s="116" t="s">
        <v>97</v>
      </c>
      <c r="S74" s="112"/>
    </row>
    <row r="75" spans="1:19" x14ac:dyDescent="0.25">
      <c r="B75" s="117"/>
      <c r="C75" s="118"/>
      <c r="D75" s="118"/>
      <c r="E75" s="119" t="s">
        <v>98</v>
      </c>
      <c r="F75" s="120"/>
      <c r="G75" s="120"/>
      <c r="H75" s="120"/>
      <c r="I75" s="120"/>
      <c r="J75" s="120"/>
      <c r="K75" s="120"/>
      <c r="L75" s="120"/>
      <c r="M75" s="120"/>
      <c r="N75" s="120"/>
      <c r="O75" s="120"/>
      <c r="P75" s="120"/>
      <c r="Q75" s="120"/>
      <c r="R75" s="201">
        <f>SUM(F75:Q75)</f>
        <v>0</v>
      </c>
    </row>
    <row r="76" spans="1:19" x14ac:dyDescent="0.25">
      <c r="E76" s="119" t="s">
        <v>99</v>
      </c>
      <c r="F76" s="203">
        <f t="shared" ref="F76" si="136">+F75*1.2%</f>
        <v>0</v>
      </c>
      <c r="G76" s="203">
        <f t="shared" ref="G76" si="137">+G75*1.2%</f>
        <v>0</v>
      </c>
      <c r="H76" s="203">
        <f t="shared" ref="H76" si="138">+H75*1.2%</f>
        <v>0</v>
      </c>
      <c r="I76" s="203">
        <f t="shared" ref="I76" si="139">+I75*1.2%</f>
        <v>0</v>
      </c>
      <c r="J76" s="203">
        <f t="shared" ref="J76" si="140">+J75*1.2%</f>
        <v>0</v>
      </c>
      <c r="K76" s="203">
        <f t="shared" ref="K76" si="141">+K75*1.2%</f>
        <v>0</v>
      </c>
      <c r="L76" s="203">
        <f t="shared" ref="L76" si="142">+L75*1.2%</f>
        <v>0</v>
      </c>
      <c r="M76" s="203">
        <f t="shared" ref="M76" si="143">+M75*1.2%</f>
        <v>0</v>
      </c>
      <c r="N76" s="203">
        <f t="shared" ref="N76" si="144">+N75*1.2%</f>
        <v>0</v>
      </c>
      <c r="O76" s="203">
        <f t="shared" ref="O76" si="145">+O75*1.2%</f>
        <v>0</v>
      </c>
      <c r="P76" s="203">
        <f t="shared" ref="P76" si="146">+P75*1.2%</f>
        <v>0</v>
      </c>
      <c r="Q76" s="203">
        <f>+Q75*1.2%</f>
        <v>0</v>
      </c>
      <c r="R76" s="204">
        <f t="shared" ref="R76" si="147">SUM(F76:Q76)</f>
        <v>0</v>
      </c>
    </row>
    <row r="77" spans="1:19" x14ac:dyDescent="0.25">
      <c r="E77" s="119" t="s">
        <v>100</v>
      </c>
      <c r="F77" s="122"/>
      <c r="G77" s="120"/>
      <c r="H77" s="120"/>
      <c r="I77" s="120"/>
      <c r="J77" s="120"/>
      <c r="K77" s="120"/>
      <c r="L77" s="120"/>
      <c r="M77" s="120"/>
      <c r="N77" s="120"/>
      <c r="O77" s="120"/>
      <c r="P77" s="120"/>
      <c r="Q77" s="120"/>
      <c r="R77" s="200">
        <f>SUM(F77:Q77)</f>
        <v>0</v>
      </c>
    </row>
    <row r="78" spans="1:19" x14ac:dyDescent="0.25">
      <c r="E78" s="123" t="s">
        <v>97</v>
      </c>
      <c r="F78" s="124">
        <f>+F77*F76</f>
        <v>0</v>
      </c>
      <c r="G78" s="124">
        <f t="shared" ref="G78:P78" si="148">+G77*G76</f>
        <v>0</v>
      </c>
      <c r="H78" s="124">
        <f t="shared" si="148"/>
        <v>0</v>
      </c>
      <c r="I78" s="124">
        <f t="shared" si="148"/>
        <v>0</v>
      </c>
      <c r="J78" s="124">
        <f t="shared" si="148"/>
        <v>0</v>
      </c>
      <c r="K78" s="124">
        <f t="shared" si="148"/>
        <v>0</v>
      </c>
      <c r="L78" s="124">
        <f t="shared" si="148"/>
        <v>0</v>
      </c>
      <c r="M78" s="124">
        <f t="shared" si="148"/>
        <v>0</v>
      </c>
      <c r="N78" s="124">
        <f t="shared" si="148"/>
        <v>0</v>
      </c>
      <c r="O78" s="124">
        <f t="shared" si="148"/>
        <v>0</v>
      </c>
      <c r="P78" s="124">
        <f t="shared" si="148"/>
        <v>0</v>
      </c>
      <c r="Q78" s="124">
        <f t="shared" ref="Q78" si="149">+Q77*Q76</f>
        <v>0</v>
      </c>
      <c r="R78" s="124">
        <f>+SUM(F78:Q78)</f>
        <v>0</v>
      </c>
    </row>
    <row r="80" spans="1:19" ht="48.75" customHeight="1" x14ac:dyDescent="0.25">
      <c r="A80" s="112"/>
      <c r="B80" s="113" t="s">
        <v>161</v>
      </c>
      <c r="C80" s="114" t="s">
        <v>35</v>
      </c>
      <c r="D80" s="114" t="s">
        <v>36</v>
      </c>
      <c r="E80" s="114" t="s">
        <v>156</v>
      </c>
      <c r="F80" s="120" t="s">
        <v>155</v>
      </c>
      <c r="G80" s="120" t="s">
        <v>155</v>
      </c>
      <c r="H80" s="120" t="s">
        <v>155</v>
      </c>
      <c r="I80" s="120" t="s">
        <v>155</v>
      </c>
      <c r="J80" s="120" t="s">
        <v>155</v>
      </c>
      <c r="K80" s="120" t="s">
        <v>155</v>
      </c>
      <c r="L80" s="120" t="s">
        <v>155</v>
      </c>
      <c r="M80" s="120" t="s">
        <v>155</v>
      </c>
      <c r="N80" s="120" t="s">
        <v>155</v>
      </c>
      <c r="O80" s="120" t="s">
        <v>155</v>
      </c>
      <c r="P80" s="120" t="s">
        <v>155</v>
      </c>
      <c r="Q80" s="120" t="s">
        <v>155</v>
      </c>
      <c r="R80" s="116" t="s">
        <v>97</v>
      </c>
      <c r="S80" s="112"/>
    </row>
    <row r="81" spans="1:19" x14ac:dyDescent="0.25">
      <c r="B81" s="117"/>
      <c r="C81" s="118"/>
      <c r="D81" s="118"/>
      <c r="E81" s="119" t="s">
        <v>98</v>
      </c>
      <c r="F81" s="120"/>
      <c r="G81" s="120"/>
      <c r="H81" s="120"/>
      <c r="I81" s="120"/>
      <c r="J81" s="120"/>
      <c r="K81" s="120"/>
      <c r="L81" s="120"/>
      <c r="M81" s="120"/>
      <c r="N81" s="120"/>
      <c r="O81" s="120"/>
      <c r="P81" s="120"/>
      <c r="Q81" s="120"/>
      <c r="R81" s="201">
        <f>SUM(F81:Q81)</f>
        <v>0</v>
      </c>
    </row>
    <row r="82" spans="1:19" x14ac:dyDescent="0.25">
      <c r="E82" s="119" t="s">
        <v>99</v>
      </c>
      <c r="F82" s="203">
        <f t="shared" ref="F82" si="150">+F81*1.2%</f>
        <v>0</v>
      </c>
      <c r="G82" s="203">
        <f t="shared" ref="G82" si="151">+G81*1.2%</f>
        <v>0</v>
      </c>
      <c r="H82" s="203">
        <f t="shared" ref="H82" si="152">+H81*1.2%</f>
        <v>0</v>
      </c>
      <c r="I82" s="203">
        <f t="shared" ref="I82" si="153">+I81*1.2%</f>
        <v>0</v>
      </c>
      <c r="J82" s="203">
        <f t="shared" ref="J82" si="154">+J81*1.2%</f>
        <v>0</v>
      </c>
      <c r="K82" s="203">
        <f t="shared" ref="K82" si="155">+K81*1.2%</f>
        <v>0</v>
      </c>
      <c r="L82" s="203">
        <f t="shared" ref="L82" si="156">+L81*1.2%</f>
        <v>0</v>
      </c>
      <c r="M82" s="203">
        <f t="shared" ref="M82" si="157">+M81*1.2%</f>
        <v>0</v>
      </c>
      <c r="N82" s="203">
        <f t="shared" ref="N82" si="158">+N81*1.2%</f>
        <v>0</v>
      </c>
      <c r="O82" s="203">
        <f t="shared" ref="O82" si="159">+O81*1.2%</f>
        <v>0</v>
      </c>
      <c r="P82" s="203">
        <f t="shared" ref="P82" si="160">+P81*1.2%</f>
        <v>0</v>
      </c>
      <c r="Q82" s="203">
        <f>+Q81*1.2%</f>
        <v>0</v>
      </c>
      <c r="R82" s="204">
        <f t="shared" ref="R82" si="161">SUM(F82:Q82)</f>
        <v>0</v>
      </c>
    </row>
    <row r="83" spans="1:19" x14ac:dyDescent="0.25">
      <c r="E83" s="119" t="s">
        <v>100</v>
      </c>
      <c r="F83" s="199"/>
      <c r="G83" s="199"/>
      <c r="H83" s="199"/>
      <c r="I83" s="199"/>
      <c r="J83" s="199"/>
      <c r="K83" s="199"/>
      <c r="L83" s="199"/>
      <c r="M83" s="199"/>
      <c r="N83" s="199"/>
      <c r="O83" s="199"/>
      <c r="P83" s="199"/>
      <c r="Q83" s="199"/>
      <c r="R83" s="200">
        <f>SUM(F83:Q83)</f>
        <v>0</v>
      </c>
    </row>
    <row r="84" spans="1:19" x14ac:dyDescent="0.25">
      <c r="E84" s="123" t="s">
        <v>97</v>
      </c>
      <c r="F84" s="124">
        <f>+F83*F82</f>
        <v>0</v>
      </c>
      <c r="G84" s="124">
        <f t="shared" ref="G84:P84" si="162">+G83*G82</f>
        <v>0</v>
      </c>
      <c r="H84" s="124">
        <f t="shared" si="162"/>
        <v>0</v>
      </c>
      <c r="I84" s="124">
        <f t="shared" si="162"/>
        <v>0</v>
      </c>
      <c r="J84" s="124">
        <f t="shared" si="162"/>
        <v>0</v>
      </c>
      <c r="K84" s="124">
        <f t="shared" si="162"/>
        <v>0</v>
      </c>
      <c r="L84" s="124">
        <f t="shared" si="162"/>
        <v>0</v>
      </c>
      <c r="M84" s="124">
        <f t="shared" si="162"/>
        <v>0</v>
      </c>
      <c r="N84" s="124">
        <f t="shared" si="162"/>
        <v>0</v>
      </c>
      <c r="O84" s="124">
        <f t="shared" si="162"/>
        <v>0</v>
      </c>
      <c r="P84" s="124">
        <f t="shared" si="162"/>
        <v>0</v>
      </c>
      <c r="Q84" s="124">
        <f t="shared" ref="Q84" si="163">+Q83*Q82</f>
        <v>0</v>
      </c>
      <c r="R84" s="124">
        <f>+SUM(F84:Q84)</f>
        <v>0</v>
      </c>
    </row>
    <row r="86" spans="1:19" ht="48.75" customHeight="1" x14ac:dyDescent="0.25">
      <c r="A86" s="112"/>
      <c r="B86" s="113" t="s">
        <v>162</v>
      </c>
      <c r="C86" s="114" t="s">
        <v>35</v>
      </c>
      <c r="D86" s="114" t="s">
        <v>36</v>
      </c>
      <c r="E86" s="114" t="s">
        <v>156</v>
      </c>
      <c r="F86" s="120" t="s">
        <v>155</v>
      </c>
      <c r="G86" s="120" t="s">
        <v>155</v>
      </c>
      <c r="H86" s="120" t="s">
        <v>155</v>
      </c>
      <c r="I86" s="120" t="s">
        <v>155</v>
      </c>
      <c r="J86" s="120" t="s">
        <v>155</v>
      </c>
      <c r="K86" s="120" t="s">
        <v>155</v>
      </c>
      <c r="L86" s="120" t="s">
        <v>155</v>
      </c>
      <c r="M86" s="120" t="s">
        <v>155</v>
      </c>
      <c r="N86" s="120" t="s">
        <v>155</v>
      </c>
      <c r="O86" s="120" t="s">
        <v>155</v>
      </c>
      <c r="P86" s="120" t="s">
        <v>155</v>
      </c>
      <c r="Q86" s="120" t="s">
        <v>155</v>
      </c>
      <c r="R86" s="116" t="s">
        <v>97</v>
      </c>
      <c r="S86" s="112"/>
    </row>
    <row r="87" spans="1:19" x14ac:dyDescent="0.25">
      <c r="B87" s="117"/>
      <c r="C87" s="118"/>
      <c r="D87" s="118"/>
      <c r="E87" s="119" t="s">
        <v>98</v>
      </c>
      <c r="F87" s="120"/>
      <c r="G87" s="120"/>
      <c r="H87" s="120"/>
      <c r="I87" s="120"/>
      <c r="J87" s="120"/>
      <c r="K87" s="120"/>
      <c r="L87" s="120"/>
      <c r="M87" s="120"/>
      <c r="N87" s="120"/>
      <c r="O87" s="120"/>
      <c r="P87" s="120"/>
      <c r="Q87" s="120"/>
      <c r="R87" s="201">
        <f>SUM(F87:Q87)</f>
        <v>0</v>
      </c>
    </row>
    <row r="88" spans="1:19" x14ac:dyDescent="0.25">
      <c r="E88" s="119" t="s">
        <v>99</v>
      </c>
      <c r="F88" s="203">
        <f t="shared" ref="F88" si="164">+F87*1.2%</f>
        <v>0</v>
      </c>
      <c r="G88" s="203">
        <f t="shared" ref="G88" si="165">+G87*1.2%</f>
        <v>0</v>
      </c>
      <c r="H88" s="203">
        <f t="shared" ref="H88" si="166">+H87*1.2%</f>
        <v>0</v>
      </c>
      <c r="I88" s="203">
        <f t="shared" ref="I88" si="167">+I87*1.2%</f>
        <v>0</v>
      </c>
      <c r="J88" s="203">
        <f t="shared" ref="J88" si="168">+J87*1.2%</f>
        <v>0</v>
      </c>
      <c r="K88" s="203">
        <f t="shared" ref="K88" si="169">+K87*1.2%</f>
        <v>0</v>
      </c>
      <c r="L88" s="203">
        <f t="shared" ref="L88" si="170">+L87*1.2%</f>
        <v>0</v>
      </c>
      <c r="M88" s="203">
        <f t="shared" ref="M88" si="171">+M87*1.2%</f>
        <v>0</v>
      </c>
      <c r="N88" s="203">
        <f t="shared" ref="N88" si="172">+N87*1.2%</f>
        <v>0</v>
      </c>
      <c r="O88" s="203">
        <f t="shared" ref="O88" si="173">+O87*1.2%</f>
        <v>0</v>
      </c>
      <c r="P88" s="203">
        <f t="shared" ref="P88" si="174">+P87*1.2%</f>
        <v>0</v>
      </c>
      <c r="Q88" s="203">
        <f>+Q87*1.2%</f>
        <v>0</v>
      </c>
      <c r="R88" s="204">
        <f t="shared" ref="R88" si="175">SUM(F88:Q88)</f>
        <v>0</v>
      </c>
    </row>
    <row r="89" spans="1:19" x14ac:dyDescent="0.25">
      <c r="E89" s="119" t="s">
        <v>100</v>
      </c>
      <c r="F89" s="199"/>
      <c r="G89" s="199"/>
      <c r="H89" s="199"/>
      <c r="I89" s="199"/>
      <c r="J89" s="199"/>
      <c r="K89" s="199"/>
      <c r="L89" s="199"/>
      <c r="M89" s="199"/>
      <c r="N89" s="199"/>
      <c r="O89" s="199"/>
      <c r="P89" s="199"/>
      <c r="Q89" s="199"/>
      <c r="R89" s="200">
        <f>SUM(F89:Q89)</f>
        <v>0</v>
      </c>
    </row>
    <row r="90" spans="1:19" x14ac:dyDescent="0.25">
      <c r="E90" s="123" t="s">
        <v>97</v>
      </c>
      <c r="F90" s="124">
        <f>+F89*F88</f>
        <v>0</v>
      </c>
      <c r="G90" s="124">
        <f t="shared" ref="G90:P90" si="176">+G89*G88</f>
        <v>0</v>
      </c>
      <c r="H90" s="124">
        <f t="shared" si="176"/>
        <v>0</v>
      </c>
      <c r="I90" s="124">
        <f t="shared" si="176"/>
        <v>0</v>
      </c>
      <c r="J90" s="124">
        <f t="shared" si="176"/>
        <v>0</v>
      </c>
      <c r="K90" s="124">
        <f t="shared" si="176"/>
        <v>0</v>
      </c>
      <c r="L90" s="124">
        <f t="shared" si="176"/>
        <v>0</v>
      </c>
      <c r="M90" s="124">
        <f t="shared" si="176"/>
        <v>0</v>
      </c>
      <c r="N90" s="124">
        <f t="shared" si="176"/>
        <v>0</v>
      </c>
      <c r="O90" s="124">
        <f t="shared" si="176"/>
        <v>0</v>
      </c>
      <c r="P90" s="124">
        <f t="shared" si="176"/>
        <v>0</v>
      </c>
      <c r="Q90" s="124">
        <f t="shared" ref="Q90" si="177">+Q89*Q88</f>
        <v>0</v>
      </c>
      <c r="R90" s="124">
        <f>+SUM(F90:Q90)</f>
        <v>0</v>
      </c>
    </row>
    <row r="92" spans="1:19" ht="48.75" customHeight="1" x14ac:dyDescent="0.25">
      <c r="A92" s="112"/>
      <c r="B92" s="113" t="s">
        <v>163</v>
      </c>
      <c r="C92" s="114" t="s">
        <v>35</v>
      </c>
      <c r="D92" s="114" t="s">
        <v>36</v>
      </c>
      <c r="E92" s="114" t="s">
        <v>156</v>
      </c>
      <c r="F92" s="120" t="s">
        <v>155</v>
      </c>
      <c r="G92" s="120" t="s">
        <v>155</v>
      </c>
      <c r="H92" s="120" t="s">
        <v>155</v>
      </c>
      <c r="I92" s="120" t="s">
        <v>155</v>
      </c>
      <c r="J92" s="120" t="s">
        <v>155</v>
      </c>
      <c r="K92" s="120" t="s">
        <v>155</v>
      </c>
      <c r="L92" s="120" t="s">
        <v>155</v>
      </c>
      <c r="M92" s="120" t="s">
        <v>155</v>
      </c>
      <c r="N92" s="120" t="s">
        <v>155</v>
      </c>
      <c r="O92" s="120" t="s">
        <v>155</v>
      </c>
      <c r="P92" s="120" t="s">
        <v>155</v>
      </c>
      <c r="Q92" s="120" t="s">
        <v>155</v>
      </c>
      <c r="R92" s="116" t="s">
        <v>97</v>
      </c>
      <c r="S92" s="112"/>
    </row>
    <row r="93" spans="1:19" x14ac:dyDescent="0.25">
      <c r="B93" s="117"/>
      <c r="C93" s="118"/>
      <c r="D93" s="118"/>
      <c r="E93" s="119" t="s">
        <v>98</v>
      </c>
      <c r="F93" s="120"/>
      <c r="G93" s="120"/>
      <c r="H93" s="120"/>
      <c r="I93" s="120"/>
      <c r="J93" s="120"/>
      <c r="K93" s="120"/>
      <c r="L93" s="120"/>
      <c r="M93" s="120"/>
      <c r="N93" s="120"/>
      <c r="O93" s="120"/>
      <c r="P93" s="120"/>
      <c r="Q93" s="120"/>
      <c r="R93" s="201">
        <f>SUM(F93:Q93)</f>
        <v>0</v>
      </c>
    </row>
    <row r="94" spans="1:19" x14ac:dyDescent="0.25">
      <c r="E94" s="119" t="s">
        <v>99</v>
      </c>
      <c r="F94" s="203">
        <f t="shared" ref="F94" si="178">+F93*1.2%</f>
        <v>0</v>
      </c>
      <c r="G94" s="203">
        <f t="shared" ref="G94" si="179">+G93*1.2%</f>
        <v>0</v>
      </c>
      <c r="H94" s="203">
        <f t="shared" ref="H94" si="180">+H93*1.2%</f>
        <v>0</v>
      </c>
      <c r="I94" s="203">
        <f t="shared" ref="I94" si="181">+I93*1.2%</f>
        <v>0</v>
      </c>
      <c r="J94" s="203">
        <f t="shared" ref="J94" si="182">+J93*1.2%</f>
        <v>0</v>
      </c>
      <c r="K94" s="203">
        <f t="shared" ref="K94" si="183">+K93*1.2%</f>
        <v>0</v>
      </c>
      <c r="L94" s="203">
        <f t="shared" ref="L94" si="184">+L93*1.2%</f>
        <v>0</v>
      </c>
      <c r="M94" s="203">
        <f t="shared" ref="M94" si="185">+M93*1.2%</f>
        <v>0</v>
      </c>
      <c r="N94" s="203">
        <f t="shared" ref="N94" si="186">+N93*1.2%</f>
        <v>0</v>
      </c>
      <c r="O94" s="203">
        <f t="shared" ref="O94" si="187">+O93*1.2%</f>
        <v>0</v>
      </c>
      <c r="P94" s="203">
        <f t="shared" ref="P94" si="188">+P93*1.2%</f>
        <v>0</v>
      </c>
      <c r="Q94" s="203">
        <f>+Q93*1.2%</f>
        <v>0</v>
      </c>
      <c r="R94" s="204">
        <f t="shared" ref="R94" si="189">SUM(F94:Q94)</f>
        <v>0</v>
      </c>
    </row>
    <row r="95" spans="1:19" x14ac:dyDescent="0.25">
      <c r="E95" s="119" t="s">
        <v>100</v>
      </c>
      <c r="F95" s="199"/>
      <c r="G95" s="199"/>
      <c r="H95" s="199"/>
      <c r="I95" s="199"/>
      <c r="J95" s="199"/>
      <c r="K95" s="199"/>
      <c r="L95" s="199"/>
      <c r="M95" s="199"/>
      <c r="N95" s="199"/>
      <c r="O95" s="199"/>
      <c r="P95" s="199"/>
      <c r="Q95" s="199"/>
      <c r="R95" s="200">
        <f>SUM(F95:Q95)</f>
        <v>0</v>
      </c>
    </row>
    <row r="96" spans="1:19" x14ac:dyDescent="0.25">
      <c r="E96" s="123" t="s">
        <v>97</v>
      </c>
      <c r="F96" s="124">
        <f>+F95*F94</f>
        <v>0</v>
      </c>
      <c r="G96" s="124">
        <f t="shared" ref="G96:P96" si="190">+G95*G94</f>
        <v>0</v>
      </c>
      <c r="H96" s="124">
        <f t="shared" si="190"/>
        <v>0</v>
      </c>
      <c r="I96" s="124">
        <f t="shared" si="190"/>
        <v>0</v>
      </c>
      <c r="J96" s="124">
        <f t="shared" si="190"/>
        <v>0</v>
      </c>
      <c r="K96" s="124">
        <f t="shared" si="190"/>
        <v>0</v>
      </c>
      <c r="L96" s="124">
        <f t="shared" si="190"/>
        <v>0</v>
      </c>
      <c r="M96" s="124">
        <f t="shared" si="190"/>
        <v>0</v>
      </c>
      <c r="N96" s="124">
        <f t="shared" si="190"/>
        <v>0</v>
      </c>
      <c r="O96" s="124">
        <f t="shared" si="190"/>
        <v>0</v>
      </c>
      <c r="P96" s="124">
        <f t="shared" si="190"/>
        <v>0</v>
      </c>
      <c r="Q96" s="124">
        <f t="shared" ref="Q96" si="191">+Q95*Q94</f>
        <v>0</v>
      </c>
      <c r="R96" s="124">
        <f>+SUM(F96:Q96)</f>
        <v>0</v>
      </c>
    </row>
    <row r="98" spans="1:19" ht="48.75" customHeight="1" x14ac:dyDescent="0.25">
      <c r="A98" s="112"/>
      <c r="B98" s="113" t="s">
        <v>164</v>
      </c>
      <c r="C98" s="114" t="s">
        <v>35</v>
      </c>
      <c r="D98" s="114" t="s">
        <v>36</v>
      </c>
      <c r="E98" s="114" t="s">
        <v>156</v>
      </c>
      <c r="F98" s="120" t="s">
        <v>155</v>
      </c>
      <c r="G98" s="120" t="s">
        <v>155</v>
      </c>
      <c r="H98" s="120" t="s">
        <v>155</v>
      </c>
      <c r="I98" s="120" t="s">
        <v>155</v>
      </c>
      <c r="J98" s="120" t="s">
        <v>155</v>
      </c>
      <c r="K98" s="120" t="s">
        <v>155</v>
      </c>
      <c r="L98" s="120" t="s">
        <v>155</v>
      </c>
      <c r="M98" s="120" t="s">
        <v>155</v>
      </c>
      <c r="N98" s="120" t="s">
        <v>155</v>
      </c>
      <c r="O98" s="120" t="s">
        <v>155</v>
      </c>
      <c r="P98" s="120" t="s">
        <v>155</v>
      </c>
      <c r="Q98" s="120" t="s">
        <v>155</v>
      </c>
      <c r="R98" s="116" t="s">
        <v>97</v>
      </c>
      <c r="S98" s="112"/>
    </row>
    <row r="99" spans="1:19" x14ac:dyDescent="0.25">
      <c r="B99" s="117"/>
      <c r="C99" s="118"/>
      <c r="D99" s="118"/>
      <c r="E99" s="119" t="s">
        <v>98</v>
      </c>
      <c r="F99" s="120"/>
      <c r="G99" s="120"/>
      <c r="H99" s="120"/>
      <c r="I99" s="120"/>
      <c r="J99" s="120"/>
      <c r="K99" s="120"/>
      <c r="L99" s="120"/>
      <c r="M99" s="120"/>
      <c r="N99" s="120"/>
      <c r="O99" s="120"/>
      <c r="P99" s="120"/>
      <c r="Q99" s="120"/>
      <c r="R99" s="201">
        <f>SUM(F99:Q99)</f>
        <v>0</v>
      </c>
    </row>
    <row r="100" spans="1:19" x14ac:dyDescent="0.25">
      <c r="E100" s="119" t="s">
        <v>99</v>
      </c>
      <c r="F100" s="203">
        <f t="shared" ref="F100" si="192">+F99*1.2%</f>
        <v>0</v>
      </c>
      <c r="G100" s="203">
        <f t="shared" ref="G100" si="193">+G99*1.2%</f>
        <v>0</v>
      </c>
      <c r="H100" s="203">
        <f t="shared" ref="H100" si="194">+H99*1.2%</f>
        <v>0</v>
      </c>
      <c r="I100" s="203">
        <f t="shared" ref="I100" si="195">+I99*1.2%</f>
        <v>0</v>
      </c>
      <c r="J100" s="203">
        <f t="shared" ref="J100" si="196">+J99*1.2%</f>
        <v>0</v>
      </c>
      <c r="K100" s="203">
        <f t="shared" ref="K100" si="197">+K99*1.2%</f>
        <v>0</v>
      </c>
      <c r="L100" s="203">
        <f t="shared" ref="L100" si="198">+L99*1.2%</f>
        <v>0</v>
      </c>
      <c r="M100" s="203">
        <f t="shared" ref="M100" si="199">+M99*1.2%</f>
        <v>0</v>
      </c>
      <c r="N100" s="203">
        <f t="shared" ref="N100" si="200">+N99*1.2%</f>
        <v>0</v>
      </c>
      <c r="O100" s="203">
        <f t="shared" ref="O100" si="201">+O99*1.2%</f>
        <v>0</v>
      </c>
      <c r="P100" s="203">
        <f t="shared" ref="P100" si="202">+P99*1.2%</f>
        <v>0</v>
      </c>
      <c r="Q100" s="203">
        <f>+Q99*1.2%</f>
        <v>0</v>
      </c>
      <c r="R100" s="204">
        <f t="shared" ref="R100" si="203">SUM(F100:Q100)</f>
        <v>0</v>
      </c>
    </row>
    <row r="101" spans="1:19" x14ac:dyDescent="0.25">
      <c r="E101" s="119" t="s">
        <v>100</v>
      </c>
      <c r="F101" s="199"/>
      <c r="G101" s="199"/>
      <c r="H101" s="199"/>
      <c r="I101" s="199"/>
      <c r="J101" s="199"/>
      <c r="K101" s="199"/>
      <c r="L101" s="199"/>
      <c r="M101" s="199"/>
      <c r="N101" s="199"/>
      <c r="O101" s="199"/>
      <c r="P101" s="199"/>
      <c r="Q101" s="199"/>
      <c r="R101" s="200">
        <f>SUM(F101:Q101)</f>
        <v>0</v>
      </c>
    </row>
    <row r="102" spans="1:19" x14ac:dyDescent="0.25">
      <c r="E102" s="123" t="s">
        <v>97</v>
      </c>
      <c r="F102" s="124">
        <f>+F101*F100</f>
        <v>0</v>
      </c>
      <c r="G102" s="124">
        <f t="shared" ref="G102:P102" si="204">+G101*G100</f>
        <v>0</v>
      </c>
      <c r="H102" s="124">
        <f t="shared" si="204"/>
        <v>0</v>
      </c>
      <c r="I102" s="124">
        <f t="shared" si="204"/>
        <v>0</v>
      </c>
      <c r="J102" s="124">
        <f t="shared" si="204"/>
        <v>0</v>
      </c>
      <c r="K102" s="124">
        <f t="shared" si="204"/>
        <v>0</v>
      </c>
      <c r="L102" s="124">
        <f t="shared" si="204"/>
        <v>0</v>
      </c>
      <c r="M102" s="124">
        <f t="shared" si="204"/>
        <v>0</v>
      </c>
      <c r="N102" s="124">
        <f t="shared" si="204"/>
        <v>0</v>
      </c>
      <c r="O102" s="124">
        <f t="shared" si="204"/>
        <v>0</v>
      </c>
      <c r="P102" s="124">
        <f t="shared" si="204"/>
        <v>0</v>
      </c>
      <c r="Q102" s="124">
        <f t="shared" ref="Q102" si="205">+Q101*Q100</f>
        <v>0</v>
      </c>
      <c r="R102" s="124">
        <f>+SUM(F102:Q102)</f>
        <v>0</v>
      </c>
    </row>
    <row r="104" spans="1:19" ht="48.75" customHeight="1" x14ac:dyDescent="0.25">
      <c r="A104" s="112"/>
      <c r="B104" s="113" t="s">
        <v>165</v>
      </c>
      <c r="C104" s="114" t="s">
        <v>35</v>
      </c>
      <c r="D104" s="114" t="s">
        <v>36</v>
      </c>
      <c r="E104" s="114" t="s">
        <v>156</v>
      </c>
      <c r="F104" s="120" t="s">
        <v>155</v>
      </c>
      <c r="G104" s="120" t="s">
        <v>155</v>
      </c>
      <c r="H104" s="120" t="s">
        <v>155</v>
      </c>
      <c r="I104" s="120" t="s">
        <v>155</v>
      </c>
      <c r="J104" s="120" t="s">
        <v>155</v>
      </c>
      <c r="K104" s="120" t="s">
        <v>155</v>
      </c>
      <c r="L104" s="120" t="s">
        <v>155</v>
      </c>
      <c r="M104" s="120" t="s">
        <v>155</v>
      </c>
      <c r="N104" s="120" t="s">
        <v>155</v>
      </c>
      <c r="O104" s="120" t="s">
        <v>155</v>
      </c>
      <c r="P104" s="120" t="s">
        <v>155</v>
      </c>
      <c r="Q104" s="120" t="s">
        <v>155</v>
      </c>
      <c r="R104" s="116" t="s">
        <v>97</v>
      </c>
      <c r="S104" s="112"/>
    </row>
    <row r="105" spans="1:19" x14ac:dyDescent="0.25">
      <c r="B105" s="117"/>
      <c r="C105" s="118"/>
      <c r="D105" s="118"/>
      <c r="E105" s="119" t="s">
        <v>98</v>
      </c>
      <c r="F105" s="120"/>
      <c r="G105" s="120"/>
      <c r="H105" s="120"/>
      <c r="I105" s="120"/>
      <c r="J105" s="120"/>
      <c r="K105" s="120"/>
      <c r="L105" s="120"/>
      <c r="M105" s="120"/>
      <c r="N105" s="120"/>
      <c r="O105" s="120"/>
      <c r="P105" s="120"/>
      <c r="Q105" s="120"/>
      <c r="R105" s="201">
        <f>SUM(F105:Q105)</f>
        <v>0</v>
      </c>
    </row>
    <row r="106" spans="1:19" x14ac:dyDescent="0.25">
      <c r="E106" s="119" t="s">
        <v>99</v>
      </c>
      <c r="F106" s="203">
        <f t="shared" ref="F106" si="206">+F105*1.2%</f>
        <v>0</v>
      </c>
      <c r="G106" s="203">
        <f t="shared" ref="G106" si="207">+G105*1.2%</f>
        <v>0</v>
      </c>
      <c r="H106" s="203">
        <f t="shared" ref="H106" si="208">+H105*1.2%</f>
        <v>0</v>
      </c>
      <c r="I106" s="203">
        <f t="shared" ref="I106" si="209">+I105*1.2%</f>
        <v>0</v>
      </c>
      <c r="J106" s="203">
        <f t="shared" ref="J106" si="210">+J105*1.2%</f>
        <v>0</v>
      </c>
      <c r="K106" s="203">
        <f t="shared" ref="K106" si="211">+K105*1.2%</f>
        <v>0</v>
      </c>
      <c r="L106" s="203">
        <f t="shared" ref="L106" si="212">+L105*1.2%</f>
        <v>0</v>
      </c>
      <c r="M106" s="203">
        <f t="shared" ref="M106" si="213">+M105*1.2%</f>
        <v>0</v>
      </c>
      <c r="N106" s="203">
        <f t="shared" ref="N106" si="214">+N105*1.2%</f>
        <v>0</v>
      </c>
      <c r="O106" s="203">
        <f t="shared" ref="O106" si="215">+O105*1.2%</f>
        <v>0</v>
      </c>
      <c r="P106" s="203">
        <f t="shared" ref="P106" si="216">+P105*1.2%</f>
        <v>0</v>
      </c>
      <c r="Q106" s="203">
        <f>+Q105*1.2%</f>
        <v>0</v>
      </c>
      <c r="R106" s="204">
        <f t="shared" ref="R106" si="217">SUM(F106:Q106)</f>
        <v>0</v>
      </c>
    </row>
    <row r="107" spans="1:19" x14ac:dyDescent="0.25">
      <c r="E107" s="119" t="s">
        <v>100</v>
      </c>
      <c r="F107" s="199"/>
      <c r="G107" s="199"/>
      <c r="H107" s="199"/>
      <c r="I107" s="199"/>
      <c r="J107" s="199"/>
      <c r="K107" s="199"/>
      <c r="L107" s="199"/>
      <c r="M107" s="199"/>
      <c r="N107" s="199"/>
      <c r="O107" s="199"/>
      <c r="P107" s="199"/>
      <c r="Q107" s="199"/>
      <c r="R107" s="200">
        <f>SUM(F107:Q107)</f>
        <v>0</v>
      </c>
    </row>
    <row r="108" spans="1:19" x14ac:dyDescent="0.25">
      <c r="E108" s="123" t="s">
        <v>97</v>
      </c>
      <c r="F108" s="124">
        <f>+F107*F106</f>
        <v>0</v>
      </c>
      <c r="G108" s="124">
        <f t="shared" ref="G108:P108" si="218">+G107*G106</f>
        <v>0</v>
      </c>
      <c r="H108" s="124">
        <f t="shared" si="218"/>
        <v>0</v>
      </c>
      <c r="I108" s="124">
        <f t="shared" si="218"/>
        <v>0</v>
      </c>
      <c r="J108" s="124">
        <f t="shared" si="218"/>
        <v>0</v>
      </c>
      <c r="K108" s="124">
        <f t="shared" si="218"/>
        <v>0</v>
      </c>
      <c r="L108" s="124">
        <f t="shared" si="218"/>
        <v>0</v>
      </c>
      <c r="M108" s="124">
        <f t="shared" si="218"/>
        <v>0</v>
      </c>
      <c r="N108" s="124">
        <f t="shared" si="218"/>
        <v>0</v>
      </c>
      <c r="O108" s="124">
        <f t="shared" si="218"/>
        <v>0</v>
      </c>
      <c r="P108" s="124">
        <f t="shared" si="218"/>
        <v>0</v>
      </c>
      <c r="Q108" s="124">
        <f t="shared" ref="Q108" si="219">+Q107*Q106</f>
        <v>0</v>
      </c>
      <c r="R108" s="124">
        <f>+SUM(F108:Q108)</f>
        <v>0</v>
      </c>
    </row>
    <row r="110" spans="1:19" ht="48.75" customHeight="1" x14ac:dyDescent="0.25">
      <c r="A110" s="112"/>
      <c r="B110" s="113" t="s">
        <v>166</v>
      </c>
      <c r="C110" s="114" t="s">
        <v>35</v>
      </c>
      <c r="D110" s="114" t="s">
        <v>36</v>
      </c>
      <c r="E110" s="114" t="s">
        <v>156</v>
      </c>
      <c r="F110" s="120" t="s">
        <v>155</v>
      </c>
      <c r="G110" s="120" t="s">
        <v>155</v>
      </c>
      <c r="H110" s="120" t="s">
        <v>155</v>
      </c>
      <c r="I110" s="120" t="s">
        <v>155</v>
      </c>
      <c r="J110" s="120" t="s">
        <v>155</v>
      </c>
      <c r="K110" s="120" t="s">
        <v>155</v>
      </c>
      <c r="L110" s="120" t="s">
        <v>155</v>
      </c>
      <c r="M110" s="120" t="s">
        <v>155</v>
      </c>
      <c r="N110" s="120" t="s">
        <v>155</v>
      </c>
      <c r="O110" s="120" t="s">
        <v>155</v>
      </c>
      <c r="P110" s="120" t="s">
        <v>155</v>
      </c>
      <c r="Q110" s="120" t="s">
        <v>155</v>
      </c>
      <c r="R110" s="116" t="s">
        <v>97</v>
      </c>
      <c r="S110" s="112"/>
    </row>
    <row r="111" spans="1:19" x14ac:dyDescent="0.25">
      <c r="B111" s="117"/>
      <c r="C111" s="118"/>
      <c r="D111" s="118"/>
      <c r="E111" s="119" t="s">
        <v>98</v>
      </c>
      <c r="F111" s="120"/>
      <c r="G111" s="120"/>
      <c r="H111" s="120"/>
      <c r="I111" s="120"/>
      <c r="J111" s="120"/>
      <c r="K111" s="120"/>
      <c r="L111" s="120"/>
      <c r="M111" s="120"/>
      <c r="N111" s="120"/>
      <c r="O111" s="120"/>
      <c r="P111" s="120"/>
      <c r="Q111" s="120"/>
      <c r="R111" s="201">
        <f>SUM(F111:Q111)</f>
        <v>0</v>
      </c>
    </row>
    <row r="112" spans="1:19" x14ac:dyDescent="0.25">
      <c r="E112" s="119" t="s">
        <v>99</v>
      </c>
      <c r="F112" s="203">
        <f t="shared" ref="F112" si="220">+F111*1.2%</f>
        <v>0</v>
      </c>
      <c r="G112" s="203">
        <f t="shared" ref="G112" si="221">+G111*1.2%</f>
        <v>0</v>
      </c>
      <c r="H112" s="203">
        <f t="shared" ref="H112" si="222">+H111*1.2%</f>
        <v>0</v>
      </c>
      <c r="I112" s="203">
        <f t="shared" ref="I112" si="223">+I111*1.2%</f>
        <v>0</v>
      </c>
      <c r="J112" s="203">
        <f t="shared" ref="J112" si="224">+J111*1.2%</f>
        <v>0</v>
      </c>
      <c r="K112" s="203">
        <f t="shared" ref="K112" si="225">+K111*1.2%</f>
        <v>0</v>
      </c>
      <c r="L112" s="203">
        <f t="shared" ref="L112" si="226">+L111*1.2%</f>
        <v>0</v>
      </c>
      <c r="M112" s="203">
        <f t="shared" ref="M112" si="227">+M111*1.2%</f>
        <v>0</v>
      </c>
      <c r="N112" s="203">
        <f t="shared" ref="N112" si="228">+N111*1.2%</f>
        <v>0</v>
      </c>
      <c r="O112" s="203">
        <f t="shared" ref="O112" si="229">+O111*1.2%</f>
        <v>0</v>
      </c>
      <c r="P112" s="203">
        <f t="shared" ref="P112" si="230">+P111*1.2%</f>
        <v>0</v>
      </c>
      <c r="Q112" s="203">
        <f>+Q111*1.2%</f>
        <v>0</v>
      </c>
      <c r="R112" s="204">
        <f t="shared" ref="R112" si="231">SUM(F112:Q112)</f>
        <v>0</v>
      </c>
    </row>
    <row r="113" spans="1:19" x14ac:dyDescent="0.25">
      <c r="E113" s="119" t="s">
        <v>100</v>
      </c>
      <c r="F113" s="199"/>
      <c r="G113" s="199"/>
      <c r="H113" s="199"/>
      <c r="I113" s="199"/>
      <c r="J113" s="199"/>
      <c r="K113" s="199"/>
      <c r="L113" s="199"/>
      <c r="M113" s="199"/>
      <c r="N113" s="199"/>
      <c r="O113" s="199"/>
      <c r="P113" s="199"/>
      <c r="Q113" s="199"/>
      <c r="R113" s="200">
        <f>SUM(F113:Q113)</f>
        <v>0</v>
      </c>
    </row>
    <row r="114" spans="1:19" x14ac:dyDescent="0.25">
      <c r="E114" s="123" t="s">
        <v>97</v>
      </c>
      <c r="F114" s="124">
        <f>+F113*F112</f>
        <v>0</v>
      </c>
      <c r="G114" s="124">
        <f t="shared" ref="G114:P114" si="232">+G113*G112</f>
        <v>0</v>
      </c>
      <c r="H114" s="124">
        <f t="shared" si="232"/>
        <v>0</v>
      </c>
      <c r="I114" s="124">
        <f t="shared" si="232"/>
        <v>0</v>
      </c>
      <c r="J114" s="124">
        <f t="shared" si="232"/>
        <v>0</v>
      </c>
      <c r="K114" s="124">
        <f t="shared" si="232"/>
        <v>0</v>
      </c>
      <c r="L114" s="124">
        <f t="shared" si="232"/>
        <v>0</v>
      </c>
      <c r="M114" s="124">
        <f t="shared" si="232"/>
        <v>0</v>
      </c>
      <c r="N114" s="124">
        <f t="shared" si="232"/>
        <v>0</v>
      </c>
      <c r="O114" s="124">
        <f t="shared" si="232"/>
        <v>0</v>
      </c>
      <c r="P114" s="124">
        <f t="shared" si="232"/>
        <v>0</v>
      </c>
      <c r="Q114" s="124">
        <f t="shared" ref="Q114" si="233">+Q113*Q112</f>
        <v>0</v>
      </c>
      <c r="R114" s="124">
        <f>+R113*R112</f>
        <v>0</v>
      </c>
    </row>
    <row r="116" spans="1:19" ht="48.75" customHeight="1" x14ac:dyDescent="0.25">
      <c r="A116" s="112"/>
      <c r="B116" s="113" t="s">
        <v>167</v>
      </c>
      <c r="C116" s="114" t="s">
        <v>35</v>
      </c>
      <c r="D116" s="114" t="s">
        <v>36</v>
      </c>
      <c r="E116" s="114" t="s">
        <v>156</v>
      </c>
      <c r="F116" s="120" t="s">
        <v>155</v>
      </c>
      <c r="G116" s="120" t="s">
        <v>155</v>
      </c>
      <c r="H116" s="120" t="s">
        <v>155</v>
      </c>
      <c r="I116" s="120" t="s">
        <v>155</v>
      </c>
      <c r="J116" s="120" t="s">
        <v>155</v>
      </c>
      <c r="K116" s="120" t="s">
        <v>155</v>
      </c>
      <c r="L116" s="120" t="s">
        <v>155</v>
      </c>
      <c r="M116" s="120" t="s">
        <v>155</v>
      </c>
      <c r="N116" s="120" t="s">
        <v>155</v>
      </c>
      <c r="O116" s="120" t="s">
        <v>155</v>
      </c>
      <c r="P116" s="120" t="s">
        <v>155</v>
      </c>
      <c r="Q116" s="120" t="s">
        <v>155</v>
      </c>
      <c r="R116" s="116" t="s">
        <v>97</v>
      </c>
      <c r="S116" s="112"/>
    </row>
    <row r="117" spans="1:19" x14ac:dyDescent="0.25">
      <c r="B117" s="117"/>
      <c r="C117" s="118"/>
      <c r="D117" s="118"/>
      <c r="E117" s="119" t="s">
        <v>98</v>
      </c>
      <c r="F117" s="120"/>
      <c r="G117" s="120"/>
      <c r="H117" s="120"/>
      <c r="I117" s="120"/>
      <c r="J117" s="120"/>
      <c r="K117" s="120"/>
      <c r="L117" s="120"/>
      <c r="M117" s="120"/>
      <c r="N117" s="120"/>
      <c r="O117" s="120"/>
      <c r="P117" s="120"/>
      <c r="Q117" s="120"/>
      <c r="R117" s="201">
        <f>SUM(F117:Q117)</f>
        <v>0</v>
      </c>
    </row>
    <row r="118" spans="1:19" x14ac:dyDescent="0.25">
      <c r="E118" s="119" t="s">
        <v>99</v>
      </c>
      <c r="F118" s="203">
        <f t="shared" ref="F118" si="234">+F117*1.2%</f>
        <v>0</v>
      </c>
      <c r="G118" s="203">
        <f t="shared" ref="G118" si="235">+G117*1.2%</f>
        <v>0</v>
      </c>
      <c r="H118" s="203">
        <f t="shared" ref="H118" si="236">+H117*1.2%</f>
        <v>0</v>
      </c>
      <c r="I118" s="203">
        <f t="shared" ref="I118" si="237">+I117*1.2%</f>
        <v>0</v>
      </c>
      <c r="J118" s="203">
        <f t="shared" ref="J118" si="238">+J117*1.2%</f>
        <v>0</v>
      </c>
      <c r="K118" s="203">
        <f t="shared" ref="K118" si="239">+K117*1.2%</f>
        <v>0</v>
      </c>
      <c r="L118" s="203">
        <f t="shared" ref="L118" si="240">+L117*1.2%</f>
        <v>0</v>
      </c>
      <c r="M118" s="203">
        <f t="shared" ref="M118" si="241">+M117*1.2%</f>
        <v>0</v>
      </c>
      <c r="N118" s="203">
        <f t="shared" ref="N118" si="242">+N117*1.2%</f>
        <v>0</v>
      </c>
      <c r="O118" s="203">
        <f t="shared" ref="O118" si="243">+O117*1.2%</f>
        <v>0</v>
      </c>
      <c r="P118" s="203">
        <f t="shared" ref="P118" si="244">+P117*1.2%</f>
        <v>0</v>
      </c>
      <c r="Q118" s="203">
        <f>+Q117*1.2%</f>
        <v>0</v>
      </c>
      <c r="R118" s="204">
        <f t="shared" ref="R118" si="245">SUM(F118:Q118)</f>
        <v>0</v>
      </c>
    </row>
    <row r="119" spans="1:19" x14ac:dyDescent="0.25">
      <c r="E119" s="119" t="s">
        <v>100</v>
      </c>
      <c r="F119" s="199"/>
      <c r="G119" s="199"/>
      <c r="H119" s="199"/>
      <c r="I119" s="199"/>
      <c r="J119" s="199"/>
      <c r="K119" s="199"/>
      <c r="L119" s="199"/>
      <c r="M119" s="199"/>
      <c r="N119" s="199"/>
      <c r="O119" s="199"/>
      <c r="P119" s="199"/>
      <c r="Q119" s="199"/>
      <c r="R119" s="200">
        <f>SUM(F119:Q119)</f>
        <v>0</v>
      </c>
    </row>
    <row r="120" spans="1:19" x14ac:dyDescent="0.25">
      <c r="E120" s="123" t="s">
        <v>97</v>
      </c>
      <c r="F120" s="124">
        <f>+F119*F118</f>
        <v>0</v>
      </c>
      <c r="G120" s="124">
        <f t="shared" ref="G120:P120" si="246">+G119*G118</f>
        <v>0</v>
      </c>
      <c r="H120" s="124">
        <f t="shared" si="246"/>
        <v>0</v>
      </c>
      <c r="I120" s="124">
        <f t="shared" si="246"/>
        <v>0</v>
      </c>
      <c r="J120" s="124">
        <f t="shared" si="246"/>
        <v>0</v>
      </c>
      <c r="K120" s="124">
        <f t="shared" si="246"/>
        <v>0</v>
      </c>
      <c r="L120" s="124">
        <f t="shared" si="246"/>
        <v>0</v>
      </c>
      <c r="M120" s="124">
        <f t="shared" si="246"/>
        <v>0</v>
      </c>
      <c r="N120" s="124">
        <f t="shared" si="246"/>
        <v>0</v>
      </c>
      <c r="O120" s="124">
        <f t="shared" si="246"/>
        <v>0</v>
      </c>
      <c r="P120" s="124">
        <f t="shared" si="246"/>
        <v>0</v>
      </c>
      <c r="Q120" s="124">
        <f t="shared" ref="Q120" si="247">+Q119*Q118</f>
        <v>0</v>
      </c>
      <c r="R120" s="124">
        <f>+SUM(F120:Q120)</f>
        <v>0</v>
      </c>
    </row>
    <row r="122" spans="1:19" ht="48.75" customHeight="1" x14ac:dyDescent="0.25">
      <c r="A122" s="112"/>
      <c r="B122" s="113" t="s">
        <v>168</v>
      </c>
      <c r="C122" s="114" t="s">
        <v>35</v>
      </c>
      <c r="D122" s="114" t="s">
        <v>36</v>
      </c>
      <c r="E122" s="114" t="s">
        <v>156</v>
      </c>
      <c r="F122" s="120" t="s">
        <v>155</v>
      </c>
      <c r="G122" s="120" t="s">
        <v>155</v>
      </c>
      <c r="H122" s="120" t="s">
        <v>155</v>
      </c>
      <c r="I122" s="120" t="s">
        <v>155</v>
      </c>
      <c r="J122" s="120" t="s">
        <v>155</v>
      </c>
      <c r="K122" s="120" t="s">
        <v>155</v>
      </c>
      <c r="L122" s="120" t="s">
        <v>155</v>
      </c>
      <c r="M122" s="120" t="s">
        <v>155</v>
      </c>
      <c r="N122" s="120" t="s">
        <v>155</v>
      </c>
      <c r="O122" s="120" t="s">
        <v>155</v>
      </c>
      <c r="P122" s="120" t="s">
        <v>155</v>
      </c>
      <c r="Q122" s="120" t="s">
        <v>155</v>
      </c>
      <c r="R122" s="116" t="s">
        <v>97</v>
      </c>
      <c r="S122" s="112"/>
    </row>
    <row r="123" spans="1:19" x14ac:dyDescent="0.25">
      <c r="B123" s="117"/>
      <c r="C123" s="118"/>
      <c r="D123" s="118"/>
      <c r="E123" s="119" t="s">
        <v>98</v>
      </c>
      <c r="F123" s="120"/>
      <c r="G123" s="120"/>
      <c r="H123" s="120"/>
      <c r="I123" s="120"/>
      <c r="J123" s="120"/>
      <c r="K123" s="120"/>
      <c r="L123" s="120"/>
      <c r="M123" s="120"/>
      <c r="N123" s="120"/>
      <c r="O123" s="120"/>
      <c r="P123" s="120"/>
      <c r="Q123" s="120"/>
      <c r="R123" s="121">
        <f>SUM(F123:Q123)</f>
        <v>0</v>
      </c>
    </row>
    <row r="124" spans="1:19" x14ac:dyDescent="0.25">
      <c r="E124" s="119" t="s">
        <v>99</v>
      </c>
      <c r="F124" s="203">
        <f t="shared" ref="F124" si="248">+F123*1.2%</f>
        <v>0</v>
      </c>
      <c r="G124" s="203">
        <f t="shared" ref="G124" si="249">+G123*1.2%</f>
        <v>0</v>
      </c>
      <c r="H124" s="203">
        <f t="shared" ref="H124" si="250">+H123*1.2%</f>
        <v>0</v>
      </c>
      <c r="I124" s="203">
        <f t="shared" ref="I124" si="251">+I123*1.2%</f>
        <v>0</v>
      </c>
      <c r="J124" s="203">
        <f t="shared" ref="J124" si="252">+J123*1.2%</f>
        <v>0</v>
      </c>
      <c r="K124" s="203">
        <f t="shared" ref="K124" si="253">+K123*1.2%</f>
        <v>0</v>
      </c>
      <c r="L124" s="203">
        <f t="shared" ref="L124" si="254">+L123*1.2%</f>
        <v>0</v>
      </c>
      <c r="M124" s="203">
        <f t="shared" ref="M124" si="255">+M123*1.2%</f>
        <v>0</v>
      </c>
      <c r="N124" s="203">
        <f t="shared" ref="N124" si="256">+N123*1.2%</f>
        <v>0</v>
      </c>
      <c r="O124" s="203">
        <f t="shared" ref="O124" si="257">+O123*1.2%</f>
        <v>0</v>
      </c>
      <c r="P124" s="203">
        <f t="shared" ref="P124" si="258">+P123*1.2%</f>
        <v>0</v>
      </c>
      <c r="Q124" s="203">
        <f>+Q123*1.2%</f>
        <v>0</v>
      </c>
      <c r="R124" s="204">
        <f t="shared" ref="R124" si="259">SUM(F124:Q124)</f>
        <v>0</v>
      </c>
    </row>
    <row r="125" spans="1:19" x14ac:dyDescent="0.25">
      <c r="E125" s="119" t="s">
        <v>100</v>
      </c>
      <c r="F125" s="199"/>
      <c r="G125" s="199"/>
      <c r="H125" s="199"/>
      <c r="I125" s="199"/>
      <c r="J125" s="199"/>
      <c r="K125" s="199"/>
      <c r="L125" s="199"/>
      <c r="M125" s="199"/>
      <c r="N125" s="199"/>
      <c r="O125" s="199"/>
      <c r="P125" s="199"/>
      <c r="Q125" s="199"/>
      <c r="R125" s="200">
        <f>SUM(F125:Q125)</f>
        <v>0</v>
      </c>
    </row>
    <row r="126" spans="1:19" x14ac:dyDescent="0.25">
      <c r="E126" s="123" t="s">
        <v>97</v>
      </c>
      <c r="F126" s="124">
        <f>+F125*F124</f>
        <v>0</v>
      </c>
      <c r="G126" s="124">
        <f t="shared" ref="G126:P126" si="260">+G125*G124</f>
        <v>0</v>
      </c>
      <c r="H126" s="124">
        <f t="shared" si="260"/>
        <v>0</v>
      </c>
      <c r="I126" s="124">
        <f t="shared" si="260"/>
        <v>0</v>
      </c>
      <c r="J126" s="124">
        <f t="shared" si="260"/>
        <v>0</v>
      </c>
      <c r="K126" s="124">
        <f t="shared" si="260"/>
        <v>0</v>
      </c>
      <c r="L126" s="124">
        <f t="shared" si="260"/>
        <v>0</v>
      </c>
      <c r="M126" s="124">
        <f t="shared" si="260"/>
        <v>0</v>
      </c>
      <c r="N126" s="124">
        <f t="shared" si="260"/>
        <v>0</v>
      </c>
      <c r="O126" s="124">
        <f t="shared" si="260"/>
        <v>0</v>
      </c>
      <c r="P126" s="124">
        <f t="shared" si="260"/>
        <v>0</v>
      </c>
      <c r="Q126" s="124">
        <f t="shared" ref="Q126" si="261">+Q125*Q124</f>
        <v>0</v>
      </c>
      <c r="R126" s="124">
        <f>+SUM(F126:Q126)</f>
        <v>0</v>
      </c>
    </row>
  </sheetData>
  <hyperlinks>
    <hyperlink ref="B1" location="Instructions!A1" display="Link to instructions tab" xr:uid="{00000000-0004-0000-0400-000000000000}"/>
  </hyperlinks>
  <pageMargins left="0.11811023622047245" right="0.11811023622047245" top="0.15748031496062992" bottom="0.15748031496062992" header="0" footer="0"/>
  <pageSetup paperSize="9" scale="60"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B1:I342"/>
  <sheetViews>
    <sheetView showGridLines="0" topLeftCell="C172" workbookViewId="0">
      <selection activeCell="G172" sqref="G172"/>
    </sheetView>
  </sheetViews>
  <sheetFormatPr baseColWidth="10" defaultColWidth="11.42578125" defaultRowHeight="15" x14ac:dyDescent="0.25"/>
  <cols>
    <col min="1" max="1" width="2.42578125" style="1" customWidth="1"/>
    <col min="2" max="2" width="11.42578125" style="1"/>
    <col min="3" max="4" width="26.85546875" style="1" customWidth="1"/>
    <col min="5" max="5" width="11.5703125" style="1" customWidth="1"/>
    <col min="6" max="6" width="25.42578125" style="23" customWidth="1"/>
    <col min="7" max="8" width="22.7109375" style="1" customWidth="1"/>
    <col min="9" max="9" width="17.85546875" style="1" customWidth="1"/>
    <col min="10" max="10" width="2.85546875" style="1" customWidth="1"/>
    <col min="11" max="16384" width="11.42578125" style="1"/>
  </cols>
  <sheetData>
    <row r="1" spans="2:9" s="23" customFormat="1" x14ac:dyDescent="0.25">
      <c r="B1" s="19" t="s">
        <v>14</v>
      </c>
    </row>
    <row r="2" spans="2:9" s="23" customFormat="1" x14ac:dyDescent="0.25">
      <c r="B2" s="19"/>
    </row>
    <row r="3" spans="2:9" s="23" customFormat="1" x14ac:dyDescent="0.25">
      <c r="B3" s="23" t="s">
        <v>20</v>
      </c>
      <c r="C3" s="23" t="str">
        <f>'Model B General Stat of Exp'!C7</f>
        <v>XXXXXX</v>
      </c>
    </row>
    <row r="4" spans="2:9" s="23" customFormat="1" x14ac:dyDescent="0.25">
      <c r="B4" s="23" t="s">
        <v>22</v>
      </c>
      <c r="C4" s="23" t="str">
        <f>'Model B General Stat of Exp'!C8</f>
        <v>20xx-abc-xx</v>
      </c>
    </row>
    <row r="5" spans="2:9" s="23" customFormat="1" x14ac:dyDescent="0.25"/>
    <row r="6" spans="2:9" s="126" customFormat="1" ht="18.75" x14ac:dyDescent="0.3">
      <c r="B6" s="126" t="s">
        <v>46</v>
      </c>
      <c r="C6" s="126" t="s">
        <v>47</v>
      </c>
    </row>
    <row r="7" spans="2:9" s="23" customFormat="1" x14ac:dyDescent="0.25"/>
    <row r="8" spans="2:9" s="112" customFormat="1" ht="30" x14ac:dyDescent="0.25">
      <c r="B8" s="113" t="s">
        <v>49</v>
      </c>
      <c r="C8" s="114" t="s">
        <v>35</v>
      </c>
      <c r="D8" s="114" t="s">
        <v>48</v>
      </c>
      <c r="E8" s="114" t="s">
        <v>101</v>
      </c>
      <c r="F8" s="116" t="s">
        <v>102</v>
      </c>
      <c r="G8" s="116" t="s">
        <v>103</v>
      </c>
      <c r="H8" s="116" t="s">
        <v>104</v>
      </c>
      <c r="I8" s="115" t="s">
        <v>105</v>
      </c>
    </row>
    <row r="9" spans="2:9" s="23" customFormat="1" ht="20.25" customHeight="1" x14ac:dyDescent="0.25">
      <c r="B9" s="117"/>
      <c r="C9" s="118"/>
      <c r="D9" s="118"/>
      <c r="E9" s="127" t="s">
        <v>106</v>
      </c>
      <c r="F9" s="128" t="s">
        <v>107</v>
      </c>
      <c r="G9" s="129"/>
      <c r="H9" s="129"/>
      <c r="I9" s="129">
        <v>0</v>
      </c>
    </row>
    <row r="10" spans="2:9" s="23" customFormat="1" x14ac:dyDescent="0.25">
      <c r="E10" s="130" t="s">
        <v>108</v>
      </c>
      <c r="F10" s="128" t="s">
        <v>107</v>
      </c>
      <c r="G10" s="120"/>
      <c r="H10" s="120"/>
      <c r="I10" s="129">
        <v>0</v>
      </c>
    </row>
    <row r="11" spans="2:9" s="23" customFormat="1" x14ac:dyDescent="0.25">
      <c r="E11" s="131" t="s">
        <v>109</v>
      </c>
      <c r="F11" s="128" t="s">
        <v>107</v>
      </c>
      <c r="G11" s="120"/>
      <c r="H11" s="120"/>
      <c r="I11" s="129">
        <v>0</v>
      </c>
    </row>
    <row r="12" spans="2:9" s="23" customFormat="1" x14ac:dyDescent="0.25">
      <c r="E12" s="131" t="s">
        <v>110</v>
      </c>
      <c r="F12" s="128" t="s">
        <v>107</v>
      </c>
      <c r="G12" s="120"/>
      <c r="H12" s="120"/>
      <c r="I12" s="129">
        <v>0</v>
      </c>
    </row>
    <row r="13" spans="2:9" s="23" customFormat="1" x14ac:dyDescent="0.25">
      <c r="E13" s="130" t="s">
        <v>111</v>
      </c>
      <c r="F13" s="128" t="s">
        <v>107</v>
      </c>
      <c r="G13" s="120"/>
      <c r="H13" s="120"/>
      <c r="I13" s="129">
        <v>0</v>
      </c>
    </row>
    <row r="14" spans="2:9" s="23" customFormat="1" x14ac:dyDescent="0.25">
      <c r="E14" s="131" t="s">
        <v>112</v>
      </c>
      <c r="F14" s="128" t="s">
        <v>107</v>
      </c>
      <c r="G14" s="120"/>
      <c r="H14" s="120"/>
      <c r="I14" s="129">
        <v>0</v>
      </c>
    </row>
    <row r="15" spans="2:9" s="23" customFormat="1" x14ac:dyDescent="0.25">
      <c r="E15" s="131" t="s">
        <v>113</v>
      </c>
      <c r="F15" s="128" t="s">
        <v>107</v>
      </c>
      <c r="G15" s="120"/>
      <c r="H15" s="120"/>
      <c r="I15" s="129">
        <v>0</v>
      </c>
    </row>
    <row r="16" spans="2:9" s="23" customFormat="1" x14ac:dyDescent="0.25">
      <c r="E16" s="130" t="s">
        <v>114</v>
      </c>
      <c r="F16" s="128" t="s">
        <v>107</v>
      </c>
      <c r="G16" s="120"/>
      <c r="H16" s="120"/>
      <c r="I16" s="129">
        <v>0</v>
      </c>
    </row>
    <row r="17" spans="2:9" s="23" customFormat="1" x14ac:dyDescent="0.25">
      <c r="E17" s="131" t="s">
        <v>115</v>
      </c>
      <c r="F17" s="128" t="s">
        <v>107</v>
      </c>
      <c r="G17" s="120"/>
      <c r="H17" s="120"/>
      <c r="I17" s="129">
        <v>0</v>
      </c>
    </row>
    <row r="18" spans="2:9" s="23" customFormat="1" x14ac:dyDescent="0.25">
      <c r="E18" s="131" t="s">
        <v>116</v>
      </c>
      <c r="F18" s="128" t="s">
        <v>107</v>
      </c>
      <c r="G18" s="120"/>
      <c r="H18" s="120"/>
      <c r="I18" s="129">
        <v>0</v>
      </c>
    </row>
    <row r="19" spans="2:9" s="23" customFormat="1" x14ac:dyDescent="0.25">
      <c r="E19" s="131"/>
      <c r="F19" s="132" t="s">
        <v>117</v>
      </c>
      <c r="G19" s="120"/>
      <c r="H19" s="120"/>
      <c r="I19" s="120"/>
    </row>
    <row r="20" spans="2:9" s="23" customFormat="1" x14ac:dyDescent="0.25">
      <c r="B20" s="133"/>
      <c r="H20" s="134" t="s">
        <v>118</v>
      </c>
      <c r="I20" s="135">
        <f>SUM(I9:I19)</f>
        <v>0</v>
      </c>
    </row>
    <row r="21" spans="2:9" s="23" customFormat="1" x14ac:dyDescent="0.25">
      <c r="E21" s="136"/>
      <c r="F21" s="125"/>
      <c r="G21" s="136" t="s">
        <v>119</v>
      </c>
      <c r="H21" s="196">
        <v>0</v>
      </c>
      <c r="I21" s="137">
        <f>+I20*H21</f>
        <v>0</v>
      </c>
    </row>
    <row r="22" spans="2:9" s="23" customFormat="1" x14ac:dyDescent="0.25">
      <c r="F22" s="125"/>
    </row>
    <row r="23" spans="2:9" s="23" customFormat="1" x14ac:dyDescent="0.25"/>
    <row r="24" spans="2:9" s="112" customFormat="1" ht="45" x14ac:dyDescent="0.25">
      <c r="B24" s="113" t="s">
        <v>50</v>
      </c>
      <c r="C24" s="114" t="s">
        <v>35</v>
      </c>
      <c r="D24" s="114" t="s">
        <v>48</v>
      </c>
      <c r="E24" s="114" t="s">
        <v>120</v>
      </c>
      <c r="F24" s="116" t="s">
        <v>102</v>
      </c>
      <c r="G24" s="116" t="s">
        <v>103</v>
      </c>
      <c r="H24" s="116" t="s">
        <v>104</v>
      </c>
      <c r="I24" s="115" t="s">
        <v>105</v>
      </c>
    </row>
    <row r="25" spans="2:9" s="23" customFormat="1" ht="20.25" customHeight="1" x14ac:dyDescent="0.25">
      <c r="B25" s="117"/>
      <c r="C25" s="118"/>
      <c r="D25" s="118"/>
      <c r="E25" s="127" t="s">
        <v>106</v>
      </c>
      <c r="F25" s="128" t="s">
        <v>107</v>
      </c>
      <c r="G25" s="129"/>
      <c r="H25" s="129"/>
      <c r="I25" s="129">
        <v>0</v>
      </c>
    </row>
    <row r="26" spans="2:9" s="23" customFormat="1" x14ac:dyDescent="0.25">
      <c r="E26" s="130" t="s">
        <v>108</v>
      </c>
      <c r="F26" s="128" t="s">
        <v>107</v>
      </c>
      <c r="G26" s="120"/>
      <c r="H26" s="120"/>
      <c r="I26" s="129">
        <v>0</v>
      </c>
    </row>
    <row r="27" spans="2:9" s="23" customFormat="1" x14ac:dyDescent="0.25">
      <c r="E27" s="131" t="s">
        <v>109</v>
      </c>
      <c r="F27" s="128" t="s">
        <v>107</v>
      </c>
      <c r="G27" s="120"/>
      <c r="H27" s="120"/>
      <c r="I27" s="129">
        <v>0</v>
      </c>
    </row>
    <row r="28" spans="2:9" s="23" customFormat="1" x14ac:dyDescent="0.25">
      <c r="E28" s="131" t="s">
        <v>110</v>
      </c>
      <c r="F28" s="128" t="s">
        <v>107</v>
      </c>
      <c r="G28" s="120"/>
      <c r="H28" s="120"/>
      <c r="I28" s="129">
        <v>0</v>
      </c>
    </row>
    <row r="29" spans="2:9" s="23" customFormat="1" x14ac:dyDescent="0.25">
      <c r="E29" s="130" t="s">
        <v>111</v>
      </c>
      <c r="F29" s="128" t="s">
        <v>107</v>
      </c>
      <c r="G29" s="120"/>
      <c r="H29" s="120"/>
      <c r="I29" s="129">
        <v>0</v>
      </c>
    </row>
    <row r="30" spans="2:9" s="23" customFormat="1" x14ac:dyDescent="0.25">
      <c r="E30" s="131" t="s">
        <v>112</v>
      </c>
      <c r="F30" s="128" t="s">
        <v>107</v>
      </c>
      <c r="G30" s="120"/>
      <c r="H30" s="120"/>
      <c r="I30" s="129">
        <v>0</v>
      </c>
    </row>
    <row r="31" spans="2:9" s="23" customFormat="1" x14ac:dyDescent="0.25">
      <c r="E31" s="131" t="s">
        <v>113</v>
      </c>
      <c r="F31" s="128" t="s">
        <v>107</v>
      </c>
      <c r="G31" s="120"/>
      <c r="H31" s="120"/>
      <c r="I31" s="129">
        <v>0</v>
      </c>
    </row>
    <row r="32" spans="2:9" s="23" customFormat="1" x14ac:dyDescent="0.25">
      <c r="E32" s="130" t="s">
        <v>114</v>
      </c>
      <c r="F32" s="128" t="s">
        <v>107</v>
      </c>
      <c r="G32" s="120"/>
      <c r="H32" s="120"/>
      <c r="I32" s="129">
        <v>0</v>
      </c>
    </row>
    <row r="33" spans="2:9" s="23" customFormat="1" x14ac:dyDescent="0.25">
      <c r="E33" s="131" t="s">
        <v>115</v>
      </c>
      <c r="F33" s="128" t="s">
        <v>107</v>
      </c>
      <c r="G33" s="120"/>
      <c r="H33" s="120"/>
      <c r="I33" s="129">
        <v>0</v>
      </c>
    </row>
    <row r="34" spans="2:9" s="23" customFormat="1" x14ac:dyDescent="0.25">
      <c r="E34" s="131" t="s">
        <v>116</v>
      </c>
      <c r="F34" s="128" t="s">
        <v>107</v>
      </c>
      <c r="G34" s="120"/>
      <c r="H34" s="120"/>
      <c r="I34" s="129">
        <v>0</v>
      </c>
    </row>
    <row r="35" spans="2:9" s="23" customFormat="1" x14ac:dyDescent="0.25">
      <c r="E35" s="131"/>
      <c r="F35" s="132" t="s">
        <v>117</v>
      </c>
      <c r="G35" s="120"/>
      <c r="H35" s="120"/>
      <c r="I35" s="120"/>
    </row>
    <row r="36" spans="2:9" s="23" customFormat="1" x14ac:dyDescent="0.25">
      <c r="B36" s="133"/>
      <c r="H36" s="134" t="s">
        <v>118</v>
      </c>
      <c r="I36" s="135">
        <f>SUM(I25:I35)</f>
        <v>0</v>
      </c>
    </row>
    <row r="37" spans="2:9" s="23" customFormat="1" x14ac:dyDescent="0.25">
      <c r="E37" s="136"/>
      <c r="F37" s="125"/>
      <c r="G37" s="136" t="s">
        <v>119</v>
      </c>
      <c r="H37" s="196">
        <v>0</v>
      </c>
      <c r="I37" s="135">
        <f>+I36*H37</f>
        <v>0</v>
      </c>
    </row>
    <row r="38" spans="2:9" s="23" customFormat="1" x14ac:dyDescent="0.25">
      <c r="F38" s="125"/>
    </row>
    <row r="39" spans="2:9" s="23" customFormat="1" x14ac:dyDescent="0.25"/>
    <row r="40" spans="2:9" s="112" customFormat="1" ht="45" x14ac:dyDescent="0.25">
      <c r="B40" s="113" t="s">
        <v>51</v>
      </c>
      <c r="C40" s="114" t="s">
        <v>35</v>
      </c>
      <c r="D40" s="114" t="s">
        <v>48</v>
      </c>
      <c r="E40" s="114" t="s">
        <v>120</v>
      </c>
      <c r="F40" s="116" t="s">
        <v>102</v>
      </c>
      <c r="G40" s="116" t="s">
        <v>103</v>
      </c>
      <c r="H40" s="116" t="s">
        <v>104</v>
      </c>
      <c r="I40" s="115" t="s">
        <v>105</v>
      </c>
    </row>
    <row r="41" spans="2:9" s="23" customFormat="1" ht="20.25" customHeight="1" x14ac:dyDescent="0.25">
      <c r="B41" s="117"/>
      <c r="C41" s="118"/>
      <c r="D41" s="118"/>
      <c r="E41" s="127" t="s">
        <v>106</v>
      </c>
      <c r="F41" s="128" t="s">
        <v>107</v>
      </c>
      <c r="G41" s="129"/>
      <c r="H41" s="129"/>
      <c r="I41" s="120">
        <v>0</v>
      </c>
    </row>
    <row r="42" spans="2:9" s="23" customFormat="1" x14ac:dyDescent="0.25">
      <c r="E42" s="130" t="s">
        <v>108</v>
      </c>
      <c r="F42" s="128" t="s">
        <v>107</v>
      </c>
      <c r="G42" s="120"/>
      <c r="H42" s="120"/>
      <c r="I42" s="120">
        <v>0</v>
      </c>
    </row>
    <row r="43" spans="2:9" s="23" customFormat="1" x14ac:dyDescent="0.25">
      <c r="E43" s="131" t="s">
        <v>109</v>
      </c>
      <c r="F43" s="128" t="s">
        <v>107</v>
      </c>
      <c r="G43" s="120"/>
      <c r="H43" s="120"/>
      <c r="I43" s="120">
        <v>0</v>
      </c>
    </row>
    <row r="44" spans="2:9" s="23" customFormat="1" x14ac:dyDescent="0.25">
      <c r="E44" s="131" t="s">
        <v>110</v>
      </c>
      <c r="F44" s="128" t="s">
        <v>107</v>
      </c>
      <c r="G44" s="120"/>
      <c r="H44" s="120"/>
      <c r="I44" s="120">
        <v>0</v>
      </c>
    </row>
    <row r="45" spans="2:9" s="23" customFormat="1" x14ac:dyDescent="0.25">
      <c r="E45" s="130" t="s">
        <v>111</v>
      </c>
      <c r="F45" s="128" t="s">
        <v>107</v>
      </c>
      <c r="G45" s="120"/>
      <c r="H45" s="120"/>
      <c r="I45" s="120">
        <v>0</v>
      </c>
    </row>
    <row r="46" spans="2:9" s="23" customFormat="1" x14ac:dyDescent="0.25">
      <c r="E46" s="131" t="s">
        <v>112</v>
      </c>
      <c r="F46" s="128" t="s">
        <v>107</v>
      </c>
      <c r="G46" s="120"/>
      <c r="H46" s="120"/>
      <c r="I46" s="120">
        <v>0</v>
      </c>
    </row>
    <row r="47" spans="2:9" s="23" customFormat="1" x14ac:dyDescent="0.25">
      <c r="E47" s="131" t="s">
        <v>113</v>
      </c>
      <c r="F47" s="128" t="s">
        <v>107</v>
      </c>
      <c r="G47" s="120"/>
      <c r="H47" s="120"/>
      <c r="I47" s="120">
        <v>0</v>
      </c>
    </row>
    <row r="48" spans="2:9" s="23" customFormat="1" x14ac:dyDescent="0.25">
      <c r="E48" s="130" t="s">
        <v>114</v>
      </c>
      <c r="F48" s="128" t="s">
        <v>107</v>
      </c>
      <c r="G48" s="120"/>
      <c r="H48" s="120"/>
      <c r="I48" s="120">
        <v>0</v>
      </c>
    </row>
    <row r="49" spans="2:9" s="23" customFormat="1" x14ac:dyDescent="0.25">
      <c r="E49" s="131" t="s">
        <v>115</v>
      </c>
      <c r="F49" s="128" t="s">
        <v>107</v>
      </c>
      <c r="G49" s="120"/>
      <c r="H49" s="120"/>
      <c r="I49" s="120">
        <v>0</v>
      </c>
    </row>
    <row r="50" spans="2:9" s="23" customFormat="1" x14ac:dyDescent="0.25">
      <c r="E50" s="131" t="s">
        <v>116</v>
      </c>
      <c r="F50" s="128" t="s">
        <v>107</v>
      </c>
      <c r="G50" s="120"/>
      <c r="H50" s="120"/>
      <c r="I50" s="120">
        <v>0</v>
      </c>
    </row>
    <row r="51" spans="2:9" s="23" customFormat="1" x14ac:dyDescent="0.25">
      <c r="E51" s="131"/>
      <c r="F51" s="132" t="s">
        <v>117</v>
      </c>
      <c r="G51" s="120"/>
      <c r="H51" s="120"/>
      <c r="I51" s="120"/>
    </row>
    <row r="52" spans="2:9" s="23" customFormat="1" x14ac:dyDescent="0.25">
      <c r="B52" s="133"/>
      <c r="H52" s="134" t="s">
        <v>118</v>
      </c>
      <c r="I52" s="135">
        <f>SUM(I41:I51)</f>
        <v>0</v>
      </c>
    </row>
    <row r="53" spans="2:9" s="23" customFormat="1" x14ac:dyDescent="0.25">
      <c r="E53" s="136"/>
      <c r="F53" s="125"/>
      <c r="G53" s="136" t="s">
        <v>119</v>
      </c>
      <c r="H53" s="196">
        <v>0</v>
      </c>
      <c r="I53" s="135">
        <f>+I52*H53</f>
        <v>0</v>
      </c>
    </row>
    <row r="54" spans="2:9" s="23" customFormat="1" x14ac:dyDescent="0.25">
      <c r="F54" s="125"/>
    </row>
    <row r="55" spans="2:9" s="23" customFormat="1" x14ac:dyDescent="0.25"/>
    <row r="56" spans="2:9" s="112" customFormat="1" ht="45" x14ac:dyDescent="0.25">
      <c r="B56" s="113" t="s">
        <v>52</v>
      </c>
      <c r="C56" s="114" t="s">
        <v>35</v>
      </c>
      <c r="D56" s="114" t="s">
        <v>48</v>
      </c>
      <c r="E56" s="114" t="s">
        <v>120</v>
      </c>
      <c r="F56" s="116" t="s">
        <v>102</v>
      </c>
      <c r="G56" s="116" t="s">
        <v>103</v>
      </c>
      <c r="H56" s="116" t="s">
        <v>104</v>
      </c>
      <c r="I56" s="115" t="s">
        <v>105</v>
      </c>
    </row>
    <row r="57" spans="2:9" s="23" customFormat="1" ht="20.25" customHeight="1" x14ac:dyDescent="0.25">
      <c r="B57" s="117"/>
      <c r="C57" s="118"/>
      <c r="D57" s="118"/>
      <c r="E57" s="127" t="s">
        <v>106</v>
      </c>
      <c r="F57" s="128" t="s">
        <v>107</v>
      </c>
      <c r="G57" s="129"/>
      <c r="H57" s="129"/>
      <c r="I57" s="120">
        <v>0</v>
      </c>
    </row>
    <row r="58" spans="2:9" s="23" customFormat="1" x14ac:dyDescent="0.25">
      <c r="E58" s="130" t="s">
        <v>108</v>
      </c>
      <c r="F58" s="128" t="s">
        <v>107</v>
      </c>
      <c r="G58" s="120"/>
      <c r="H58" s="120"/>
      <c r="I58" s="120">
        <v>0</v>
      </c>
    </row>
    <row r="59" spans="2:9" s="23" customFormat="1" x14ac:dyDescent="0.25">
      <c r="E59" s="131" t="s">
        <v>109</v>
      </c>
      <c r="F59" s="128" t="s">
        <v>107</v>
      </c>
      <c r="G59" s="120"/>
      <c r="H59" s="120"/>
      <c r="I59" s="120">
        <v>0</v>
      </c>
    </row>
    <row r="60" spans="2:9" s="23" customFormat="1" x14ac:dyDescent="0.25">
      <c r="E60" s="131" t="s">
        <v>110</v>
      </c>
      <c r="F60" s="128" t="s">
        <v>107</v>
      </c>
      <c r="G60" s="120"/>
      <c r="H60" s="120"/>
      <c r="I60" s="120">
        <v>0</v>
      </c>
    </row>
    <row r="61" spans="2:9" s="23" customFormat="1" x14ac:dyDescent="0.25">
      <c r="E61" s="130" t="s">
        <v>111</v>
      </c>
      <c r="F61" s="128" t="s">
        <v>107</v>
      </c>
      <c r="G61" s="120"/>
      <c r="H61" s="120"/>
      <c r="I61" s="120">
        <v>0</v>
      </c>
    </row>
    <row r="62" spans="2:9" s="23" customFormat="1" x14ac:dyDescent="0.25">
      <c r="E62" s="131" t="s">
        <v>112</v>
      </c>
      <c r="F62" s="128" t="s">
        <v>107</v>
      </c>
      <c r="G62" s="120"/>
      <c r="H62" s="120"/>
      <c r="I62" s="120">
        <v>0</v>
      </c>
    </row>
    <row r="63" spans="2:9" s="23" customFormat="1" x14ac:dyDescent="0.25">
      <c r="E63" s="131" t="s">
        <v>113</v>
      </c>
      <c r="F63" s="128" t="s">
        <v>107</v>
      </c>
      <c r="G63" s="120"/>
      <c r="H63" s="120"/>
      <c r="I63" s="120">
        <v>0</v>
      </c>
    </row>
    <row r="64" spans="2:9" s="23" customFormat="1" x14ac:dyDescent="0.25">
      <c r="E64" s="130" t="s">
        <v>114</v>
      </c>
      <c r="F64" s="128" t="s">
        <v>107</v>
      </c>
      <c r="G64" s="120"/>
      <c r="H64" s="120"/>
      <c r="I64" s="120">
        <v>0</v>
      </c>
    </row>
    <row r="65" spans="2:9" s="23" customFormat="1" x14ac:dyDescent="0.25">
      <c r="E65" s="131" t="s">
        <v>115</v>
      </c>
      <c r="F65" s="128" t="s">
        <v>107</v>
      </c>
      <c r="G65" s="120"/>
      <c r="H65" s="120"/>
      <c r="I65" s="120">
        <v>0</v>
      </c>
    </row>
    <row r="66" spans="2:9" s="23" customFormat="1" x14ac:dyDescent="0.25">
      <c r="E66" s="131" t="s">
        <v>116</v>
      </c>
      <c r="F66" s="128" t="s">
        <v>107</v>
      </c>
      <c r="G66" s="120"/>
      <c r="H66" s="120"/>
      <c r="I66" s="120">
        <v>0</v>
      </c>
    </row>
    <row r="67" spans="2:9" s="23" customFormat="1" x14ac:dyDescent="0.25">
      <c r="E67" s="131"/>
      <c r="F67" s="132" t="s">
        <v>117</v>
      </c>
      <c r="G67" s="120"/>
      <c r="H67" s="120"/>
      <c r="I67" s="120"/>
    </row>
    <row r="68" spans="2:9" s="23" customFormat="1" x14ac:dyDescent="0.25">
      <c r="B68" s="133"/>
      <c r="H68" s="134" t="s">
        <v>118</v>
      </c>
      <c r="I68" s="135">
        <f>SUM(I57:I67)</f>
        <v>0</v>
      </c>
    </row>
    <row r="69" spans="2:9" s="23" customFormat="1" x14ac:dyDescent="0.25">
      <c r="E69" s="136"/>
      <c r="F69" s="125"/>
      <c r="G69" s="136" t="s">
        <v>119</v>
      </c>
      <c r="H69" s="196">
        <v>0</v>
      </c>
      <c r="I69" s="135">
        <f>+I68*H69</f>
        <v>0</v>
      </c>
    </row>
    <row r="70" spans="2:9" s="23" customFormat="1" x14ac:dyDescent="0.25">
      <c r="F70" s="125"/>
    </row>
    <row r="71" spans="2:9" s="23" customFormat="1" x14ac:dyDescent="0.25"/>
    <row r="72" spans="2:9" s="112" customFormat="1" ht="45" x14ac:dyDescent="0.25">
      <c r="B72" s="113" t="s">
        <v>53</v>
      </c>
      <c r="C72" s="114" t="s">
        <v>35</v>
      </c>
      <c r="D72" s="114" t="s">
        <v>48</v>
      </c>
      <c r="E72" s="114" t="s">
        <v>120</v>
      </c>
      <c r="F72" s="116" t="s">
        <v>102</v>
      </c>
      <c r="G72" s="116" t="s">
        <v>103</v>
      </c>
      <c r="H72" s="116" t="s">
        <v>104</v>
      </c>
      <c r="I72" s="115" t="s">
        <v>105</v>
      </c>
    </row>
    <row r="73" spans="2:9" s="23" customFormat="1" ht="20.25" customHeight="1" x14ac:dyDescent="0.25">
      <c r="B73" s="117"/>
      <c r="C73" s="118"/>
      <c r="D73" s="118"/>
      <c r="E73" s="127" t="s">
        <v>106</v>
      </c>
      <c r="F73" s="128" t="s">
        <v>107</v>
      </c>
      <c r="G73" s="129"/>
      <c r="H73" s="129"/>
      <c r="I73" s="120">
        <v>0</v>
      </c>
    </row>
    <row r="74" spans="2:9" s="23" customFormat="1" x14ac:dyDescent="0.25">
      <c r="E74" s="130" t="s">
        <v>108</v>
      </c>
      <c r="F74" s="128" t="s">
        <v>107</v>
      </c>
      <c r="G74" s="120"/>
      <c r="H74" s="120"/>
      <c r="I74" s="120">
        <v>0</v>
      </c>
    </row>
    <row r="75" spans="2:9" s="23" customFormat="1" x14ac:dyDescent="0.25">
      <c r="E75" s="131" t="s">
        <v>109</v>
      </c>
      <c r="F75" s="128" t="s">
        <v>107</v>
      </c>
      <c r="G75" s="120"/>
      <c r="H75" s="120"/>
      <c r="I75" s="120">
        <v>0</v>
      </c>
    </row>
    <row r="76" spans="2:9" s="23" customFormat="1" x14ac:dyDescent="0.25">
      <c r="E76" s="131" t="s">
        <v>110</v>
      </c>
      <c r="F76" s="128" t="s">
        <v>107</v>
      </c>
      <c r="G76" s="120"/>
      <c r="H76" s="120"/>
      <c r="I76" s="120">
        <v>0</v>
      </c>
    </row>
    <row r="77" spans="2:9" s="23" customFormat="1" x14ac:dyDescent="0.25">
      <c r="E77" s="130" t="s">
        <v>111</v>
      </c>
      <c r="F77" s="128" t="s">
        <v>107</v>
      </c>
      <c r="G77" s="120"/>
      <c r="H77" s="120"/>
      <c r="I77" s="120">
        <v>0</v>
      </c>
    </row>
    <row r="78" spans="2:9" s="23" customFormat="1" x14ac:dyDescent="0.25">
      <c r="E78" s="131" t="s">
        <v>112</v>
      </c>
      <c r="F78" s="128" t="s">
        <v>107</v>
      </c>
      <c r="G78" s="120"/>
      <c r="H78" s="120"/>
      <c r="I78" s="120">
        <v>0</v>
      </c>
    </row>
    <row r="79" spans="2:9" s="23" customFormat="1" x14ac:dyDescent="0.25">
      <c r="E79" s="131" t="s">
        <v>113</v>
      </c>
      <c r="F79" s="128" t="s">
        <v>107</v>
      </c>
      <c r="G79" s="120"/>
      <c r="H79" s="120"/>
      <c r="I79" s="120">
        <v>0</v>
      </c>
    </row>
    <row r="80" spans="2:9" s="23" customFormat="1" x14ac:dyDescent="0.25">
      <c r="E80" s="130" t="s">
        <v>114</v>
      </c>
      <c r="F80" s="128" t="s">
        <v>107</v>
      </c>
      <c r="G80" s="120"/>
      <c r="H80" s="120"/>
      <c r="I80" s="120">
        <v>0</v>
      </c>
    </row>
    <row r="81" spans="2:9" s="23" customFormat="1" x14ac:dyDescent="0.25">
      <c r="E81" s="131" t="s">
        <v>115</v>
      </c>
      <c r="F81" s="128" t="s">
        <v>107</v>
      </c>
      <c r="G81" s="120"/>
      <c r="H81" s="120"/>
      <c r="I81" s="120">
        <v>0</v>
      </c>
    </row>
    <row r="82" spans="2:9" s="23" customFormat="1" x14ac:dyDescent="0.25">
      <c r="E82" s="131" t="s">
        <v>116</v>
      </c>
      <c r="F82" s="128" t="s">
        <v>107</v>
      </c>
      <c r="G82" s="120"/>
      <c r="H82" s="120"/>
      <c r="I82" s="120">
        <v>0</v>
      </c>
    </row>
    <row r="83" spans="2:9" s="23" customFormat="1" x14ac:dyDescent="0.25">
      <c r="E83" s="131"/>
      <c r="F83" s="132" t="s">
        <v>117</v>
      </c>
      <c r="G83" s="120"/>
      <c r="H83" s="120"/>
      <c r="I83" s="120"/>
    </row>
    <row r="84" spans="2:9" s="23" customFormat="1" x14ac:dyDescent="0.25">
      <c r="B84" s="133"/>
      <c r="H84" s="134" t="s">
        <v>118</v>
      </c>
      <c r="I84" s="135">
        <f>SUM(I73:I83)</f>
        <v>0</v>
      </c>
    </row>
    <row r="85" spans="2:9" s="23" customFormat="1" x14ac:dyDescent="0.25">
      <c r="E85" s="136"/>
      <c r="F85" s="125"/>
      <c r="G85" s="136" t="s">
        <v>119</v>
      </c>
      <c r="H85" s="196">
        <v>0</v>
      </c>
      <c r="I85" s="135">
        <f>+I84*H85</f>
        <v>0</v>
      </c>
    </row>
    <row r="86" spans="2:9" s="23" customFormat="1" x14ac:dyDescent="0.25">
      <c r="F86" s="125"/>
    </row>
    <row r="87" spans="2:9" s="23" customFormat="1" x14ac:dyDescent="0.25"/>
    <row r="88" spans="2:9" s="112" customFormat="1" ht="45" x14ac:dyDescent="0.25">
      <c r="B88" s="113" t="s">
        <v>54</v>
      </c>
      <c r="C88" s="114" t="s">
        <v>35</v>
      </c>
      <c r="D88" s="114" t="s">
        <v>48</v>
      </c>
      <c r="E88" s="114" t="s">
        <v>120</v>
      </c>
      <c r="F88" s="116" t="s">
        <v>102</v>
      </c>
      <c r="G88" s="116" t="s">
        <v>103</v>
      </c>
      <c r="H88" s="116" t="s">
        <v>104</v>
      </c>
      <c r="I88" s="115" t="s">
        <v>105</v>
      </c>
    </row>
    <row r="89" spans="2:9" s="23" customFormat="1" ht="20.25" customHeight="1" x14ac:dyDescent="0.25">
      <c r="B89" s="117"/>
      <c r="C89" s="118"/>
      <c r="D89" s="118"/>
      <c r="E89" s="127" t="s">
        <v>106</v>
      </c>
      <c r="F89" s="128" t="s">
        <v>107</v>
      </c>
      <c r="G89" s="129"/>
      <c r="H89" s="129"/>
      <c r="I89" s="120">
        <v>0</v>
      </c>
    </row>
    <row r="90" spans="2:9" s="23" customFormat="1" x14ac:dyDescent="0.25">
      <c r="E90" s="130" t="s">
        <v>108</v>
      </c>
      <c r="F90" s="128" t="s">
        <v>107</v>
      </c>
      <c r="G90" s="120"/>
      <c r="H90" s="120"/>
      <c r="I90" s="120">
        <v>0</v>
      </c>
    </row>
    <row r="91" spans="2:9" s="23" customFormat="1" x14ac:dyDescent="0.25">
      <c r="E91" s="131" t="s">
        <v>109</v>
      </c>
      <c r="F91" s="128" t="s">
        <v>107</v>
      </c>
      <c r="G91" s="120"/>
      <c r="H91" s="120"/>
      <c r="I91" s="120">
        <v>0</v>
      </c>
    </row>
    <row r="92" spans="2:9" s="23" customFormat="1" x14ac:dyDescent="0.25">
      <c r="E92" s="131" t="s">
        <v>110</v>
      </c>
      <c r="F92" s="128" t="s">
        <v>107</v>
      </c>
      <c r="G92" s="120"/>
      <c r="H92" s="120"/>
      <c r="I92" s="120">
        <v>0</v>
      </c>
    </row>
    <row r="93" spans="2:9" s="23" customFormat="1" x14ac:dyDescent="0.25">
      <c r="E93" s="130" t="s">
        <v>111</v>
      </c>
      <c r="F93" s="128" t="s">
        <v>107</v>
      </c>
      <c r="G93" s="120"/>
      <c r="H93" s="120"/>
      <c r="I93" s="120">
        <v>0</v>
      </c>
    </row>
    <row r="94" spans="2:9" s="23" customFormat="1" x14ac:dyDescent="0.25">
      <c r="E94" s="131" t="s">
        <v>112</v>
      </c>
      <c r="F94" s="128" t="s">
        <v>107</v>
      </c>
      <c r="G94" s="120"/>
      <c r="H94" s="120"/>
      <c r="I94" s="120">
        <v>0</v>
      </c>
    </row>
    <row r="95" spans="2:9" s="23" customFormat="1" x14ac:dyDescent="0.25">
      <c r="E95" s="131" t="s">
        <v>113</v>
      </c>
      <c r="F95" s="128" t="s">
        <v>107</v>
      </c>
      <c r="G95" s="120"/>
      <c r="H95" s="120"/>
      <c r="I95" s="120">
        <v>0</v>
      </c>
    </row>
    <row r="96" spans="2:9" s="23" customFormat="1" x14ac:dyDescent="0.25">
      <c r="E96" s="130" t="s">
        <v>114</v>
      </c>
      <c r="F96" s="128" t="s">
        <v>107</v>
      </c>
      <c r="G96" s="120"/>
      <c r="H96" s="120"/>
      <c r="I96" s="120">
        <v>0</v>
      </c>
    </row>
    <row r="97" spans="2:9" s="23" customFormat="1" x14ac:dyDescent="0.25">
      <c r="E97" s="131" t="s">
        <v>115</v>
      </c>
      <c r="F97" s="128" t="s">
        <v>107</v>
      </c>
      <c r="G97" s="120"/>
      <c r="H97" s="120"/>
      <c r="I97" s="120">
        <v>0</v>
      </c>
    </row>
    <row r="98" spans="2:9" s="23" customFormat="1" x14ac:dyDescent="0.25">
      <c r="E98" s="131" t="s">
        <v>116</v>
      </c>
      <c r="F98" s="128" t="s">
        <v>107</v>
      </c>
      <c r="G98" s="120"/>
      <c r="H98" s="120"/>
      <c r="I98" s="120">
        <v>0</v>
      </c>
    </row>
    <row r="99" spans="2:9" s="23" customFormat="1" x14ac:dyDescent="0.25">
      <c r="E99" s="131"/>
      <c r="F99" s="132" t="s">
        <v>117</v>
      </c>
      <c r="G99" s="120"/>
      <c r="H99" s="120"/>
      <c r="I99" s="120"/>
    </row>
    <row r="100" spans="2:9" s="23" customFormat="1" x14ac:dyDescent="0.25">
      <c r="B100" s="133"/>
      <c r="H100" s="134" t="s">
        <v>118</v>
      </c>
      <c r="I100" s="135">
        <f>SUM(I89:I99)</f>
        <v>0</v>
      </c>
    </row>
    <row r="101" spans="2:9" s="23" customFormat="1" x14ac:dyDescent="0.25">
      <c r="E101" s="136"/>
      <c r="F101" s="125"/>
      <c r="G101" s="136" t="s">
        <v>119</v>
      </c>
      <c r="H101" s="196">
        <v>0</v>
      </c>
      <c r="I101" s="135">
        <f>+I100*H101</f>
        <v>0</v>
      </c>
    </row>
    <row r="102" spans="2:9" s="23" customFormat="1" x14ac:dyDescent="0.25">
      <c r="F102" s="125"/>
    </row>
    <row r="103" spans="2:9" s="23" customFormat="1" x14ac:dyDescent="0.25"/>
    <row r="104" spans="2:9" s="112" customFormat="1" ht="45" x14ac:dyDescent="0.25">
      <c r="B104" s="113" t="s">
        <v>55</v>
      </c>
      <c r="C104" s="114" t="s">
        <v>35</v>
      </c>
      <c r="D104" s="114" t="s">
        <v>48</v>
      </c>
      <c r="E104" s="114" t="s">
        <v>120</v>
      </c>
      <c r="F104" s="116" t="s">
        <v>102</v>
      </c>
      <c r="G104" s="116" t="s">
        <v>103</v>
      </c>
      <c r="H104" s="116" t="s">
        <v>104</v>
      </c>
      <c r="I104" s="115" t="s">
        <v>105</v>
      </c>
    </row>
    <row r="105" spans="2:9" s="23" customFormat="1" ht="20.25" customHeight="1" x14ac:dyDescent="0.25">
      <c r="B105" s="117"/>
      <c r="C105" s="118"/>
      <c r="D105" s="118"/>
      <c r="E105" s="127" t="s">
        <v>106</v>
      </c>
      <c r="F105" s="128" t="s">
        <v>107</v>
      </c>
      <c r="G105" s="129"/>
      <c r="H105" s="129"/>
      <c r="I105" s="120">
        <v>0</v>
      </c>
    </row>
    <row r="106" spans="2:9" s="23" customFormat="1" x14ac:dyDescent="0.25">
      <c r="E106" s="130" t="s">
        <v>108</v>
      </c>
      <c r="F106" s="128" t="s">
        <v>107</v>
      </c>
      <c r="G106" s="120"/>
      <c r="H106" s="120"/>
      <c r="I106" s="120">
        <v>0</v>
      </c>
    </row>
    <row r="107" spans="2:9" s="23" customFormat="1" x14ac:dyDescent="0.25">
      <c r="E107" s="131" t="s">
        <v>109</v>
      </c>
      <c r="F107" s="128" t="s">
        <v>107</v>
      </c>
      <c r="G107" s="120"/>
      <c r="H107" s="120"/>
      <c r="I107" s="120">
        <v>0</v>
      </c>
    </row>
    <row r="108" spans="2:9" s="23" customFormat="1" x14ac:dyDescent="0.25">
      <c r="E108" s="131" t="s">
        <v>110</v>
      </c>
      <c r="F108" s="128" t="s">
        <v>107</v>
      </c>
      <c r="G108" s="120"/>
      <c r="H108" s="120"/>
      <c r="I108" s="120">
        <v>0</v>
      </c>
    </row>
    <row r="109" spans="2:9" s="23" customFormat="1" x14ac:dyDescent="0.25">
      <c r="E109" s="130" t="s">
        <v>111</v>
      </c>
      <c r="F109" s="128" t="s">
        <v>107</v>
      </c>
      <c r="G109" s="120"/>
      <c r="H109" s="120"/>
      <c r="I109" s="120">
        <v>0</v>
      </c>
    </row>
    <row r="110" spans="2:9" s="23" customFormat="1" x14ac:dyDescent="0.25">
      <c r="E110" s="131" t="s">
        <v>112</v>
      </c>
      <c r="F110" s="128" t="s">
        <v>107</v>
      </c>
      <c r="G110" s="120"/>
      <c r="H110" s="120"/>
      <c r="I110" s="120">
        <v>0</v>
      </c>
    </row>
    <row r="111" spans="2:9" s="23" customFormat="1" x14ac:dyDescent="0.25">
      <c r="E111" s="131" t="s">
        <v>113</v>
      </c>
      <c r="F111" s="128" t="s">
        <v>107</v>
      </c>
      <c r="G111" s="120"/>
      <c r="H111" s="120"/>
      <c r="I111" s="120">
        <v>0</v>
      </c>
    </row>
    <row r="112" spans="2:9" s="23" customFormat="1" x14ac:dyDescent="0.25">
      <c r="E112" s="130" t="s">
        <v>114</v>
      </c>
      <c r="F112" s="128" t="s">
        <v>107</v>
      </c>
      <c r="G112" s="120"/>
      <c r="H112" s="120"/>
      <c r="I112" s="120">
        <v>0</v>
      </c>
    </row>
    <row r="113" spans="2:9" s="23" customFormat="1" x14ac:dyDescent="0.25">
      <c r="E113" s="131" t="s">
        <v>115</v>
      </c>
      <c r="F113" s="128" t="s">
        <v>107</v>
      </c>
      <c r="G113" s="120"/>
      <c r="H113" s="120"/>
      <c r="I113" s="120">
        <v>0</v>
      </c>
    </row>
    <row r="114" spans="2:9" s="23" customFormat="1" x14ac:dyDescent="0.25">
      <c r="E114" s="131" t="s">
        <v>116</v>
      </c>
      <c r="F114" s="128" t="s">
        <v>107</v>
      </c>
      <c r="G114" s="120"/>
      <c r="H114" s="120"/>
      <c r="I114" s="120">
        <v>0</v>
      </c>
    </row>
    <row r="115" spans="2:9" s="23" customFormat="1" x14ac:dyDescent="0.25">
      <c r="E115" s="131"/>
      <c r="F115" s="132" t="s">
        <v>117</v>
      </c>
      <c r="G115" s="120"/>
      <c r="H115" s="120"/>
      <c r="I115" s="120"/>
    </row>
    <row r="116" spans="2:9" s="23" customFormat="1" x14ac:dyDescent="0.25">
      <c r="B116" s="133"/>
      <c r="H116" s="134" t="s">
        <v>118</v>
      </c>
      <c r="I116" s="135">
        <f>SUM(I105:I115)</f>
        <v>0</v>
      </c>
    </row>
    <row r="117" spans="2:9" s="23" customFormat="1" x14ac:dyDescent="0.25">
      <c r="E117" s="136"/>
      <c r="F117" s="125"/>
      <c r="G117" s="136" t="s">
        <v>119</v>
      </c>
      <c r="H117" s="196">
        <v>0</v>
      </c>
      <c r="I117" s="135">
        <f>+I116*H117</f>
        <v>0</v>
      </c>
    </row>
    <row r="118" spans="2:9" s="23" customFormat="1" x14ac:dyDescent="0.25">
      <c r="F118" s="125"/>
    </row>
    <row r="119" spans="2:9" s="23" customFormat="1" x14ac:dyDescent="0.25"/>
    <row r="120" spans="2:9" s="112" customFormat="1" ht="45" x14ac:dyDescent="0.25">
      <c r="B120" s="113" t="s">
        <v>56</v>
      </c>
      <c r="C120" s="114" t="s">
        <v>35</v>
      </c>
      <c r="D120" s="114" t="s">
        <v>48</v>
      </c>
      <c r="E120" s="114" t="s">
        <v>120</v>
      </c>
      <c r="F120" s="116" t="s">
        <v>102</v>
      </c>
      <c r="G120" s="116" t="s">
        <v>103</v>
      </c>
      <c r="H120" s="116" t="s">
        <v>104</v>
      </c>
      <c r="I120" s="115" t="s">
        <v>105</v>
      </c>
    </row>
    <row r="121" spans="2:9" s="23" customFormat="1" ht="20.25" customHeight="1" x14ac:dyDescent="0.25">
      <c r="B121" s="117"/>
      <c r="C121" s="118"/>
      <c r="D121" s="118"/>
      <c r="E121" s="127" t="s">
        <v>106</v>
      </c>
      <c r="F121" s="128" t="s">
        <v>107</v>
      </c>
      <c r="G121" s="129"/>
      <c r="H121" s="129"/>
      <c r="I121" s="120">
        <v>0</v>
      </c>
    </row>
    <row r="122" spans="2:9" s="23" customFormat="1" x14ac:dyDescent="0.25">
      <c r="E122" s="130" t="s">
        <v>108</v>
      </c>
      <c r="F122" s="128" t="s">
        <v>107</v>
      </c>
      <c r="G122" s="120"/>
      <c r="H122" s="120"/>
      <c r="I122" s="120">
        <v>0</v>
      </c>
    </row>
    <row r="123" spans="2:9" s="23" customFormat="1" x14ac:dyDescent="0.25">
      <c r="E123" s="131" t="s">
        <v>109</v>
      </c>
      <c r="F123" s="128" t="s">
        <v>107</v>
      </c>
      <c r="G123" s="120"/>
      <c r="H123" s="120"/>
      <c r="I123" s="120">
        <v>0</v>
      </c>
    </row>
    <row r="124" spans="2:9" s="23" customFormat="1" x14ac:dyDescent="0.25">
      <c r="E124" s="131" t="s">
        <v>110</v>
      </c>
      <c r="F124" s="128" t="s">
        <v>107</v>
      </c>
      <c r="G124" s="120"/>
      <c r="H124" s="120"/>
      <c r="I124" s="120">
        <v>0</v>
      </c>
    </row>
    <row r="125" spans="2:9" s="23" customFormat="1" x14ac:dyDescent="0.25">
      <c r="E125" s="130" t="s">
        <v>111</v>
      </c>
      <c r="F125" s="128" t="s">
        <v>107</v>
      </c>
      <c r="G125" s="120"/>
      <c r="H125" s="120"/>
      <c r="I125" s="120">
        <v>0</v>
      </c>
    </row>
    <row r="126" spans="2:9" s="23" customFormat="1" x14ac:dyDescent="0.25">
      <c r="E126" s="131" t="s">
        <v>112</v>
      </c>
      <c r="F126" s="128" t="s">
        <v>107</v>
      </c>
      <c r="G126" s="120"/>
      <c r="H126" s="120"/>
      <c r="I126" s="120">
        <v>0</v>
      </c>
    </row>
    <row r="127" spans="2:9" s="23" customFormat="1" x14ac:dyDescent="0.25">
      <c r="E127" s="131" t="s">
        <v>113</v>
      </c>
      <c r="F127" s="128" t="s">
        <v>107</v>
      </c>
      <c r="G127" s="120"/>
      <c r="H127" s="120"/>
      <c r="I127" s="120">
        <v>0</v>
      </c>
    </row>
    <row r="128" spans="2:9" s="23" customFormat="1" x14ac:dyDescent="0.25">
      <c r="E128" s="130" t="s">
        <v>114</v>
      </c>
      <c r="F128" s="128" t="s">
        <v>107</v>
      </c>
      <c r="G128" s="120"/>
      <c r="H128" s="120"/>
      <c r="I128" s="120">
        <v>0</v>
      </c>
    </row>
    <row r="129" spans="2:9" s="23" customFormat="1" x14ac:dyDescent="0.25">
      <c r="E129" s="131" t="s">
        <v>115</v>
      </c>
      <c r="F129" s="128" t="s">
        <v>107</v>
      </c>
      <c r="G129" s="120"/>
      <c r="H129" s="120"/>
      <c r="I129" s="120">
        <v>0</v>
      </c>
    </row>
    <row r="130" spans="2:9" s="23" customFormat="1" x14ac:dyDescent="0.25">
      <c r="E130" s="131" t="s">
        <v>116</v>
      </c>
      <c r="F130" s="128" t="s">
        <v>107</v>
      </c>
      <c r="G130" s="120"/>
      <c r="H130" s="120"/>
      <c r="I130" s="120">
        <v>0</v>
      </c>
    </row>
    <row r="131" spans="2:9" s="23" customFormat="1" x14ac:dyDescent="0.25">
      <c r="E131" s="131"/>
      <c r="F131" s="132" t="s">
        <v>117</v>
      </c>
      <c r="G131" s="120"/>
      <c r="H131" s="120"/>
      <c r="I131" s="120"/>
    </row>
    <row r="132" spans="2:9" s="23" customFormat="1" x14ac:dyDescent="0.25">
      <c r="B132" s="133"/>
      <c r="H132" s="134" t="s">
        <v>118</v>
      </c>
      <c r="I132" s="135">
        <f>SUM(I121:I131)</f>
        <v>0</v>
      </c>
    </row>
    <row r="133" spans="2:9" s="23" customFormat="1" x14ac:dyDescent="0.25">
      <c r="E133" s="136"/>
      <c r="F133" s="125"/>
      <c r="G133" s="136" t="s">
        <v>119</v>
      </c>
      <c r="H133" s="196">
        <v>0</v>
      </c>
      <c r="I133" s="135">
        <f>+I132*H133</f>
        <v>0</v>
      </c>
    </row>
    <row r="134" spans="2:9" s="23" customFormat="1" x14ac:dyDescent="0.25">
      <c r="F134" s="125"/>
    </row>
    <row r="135" spans="2:9" s="23" customFormat="1" x14ac:dyDescent="0.25"/>
    <row r="136" spans="2:9" s="112" customFormat="1" ht="45" x14ac:dyDescent="0.25">
      <c r="B136" s="113" t="s">
        <v>121</v>
      </c>
      <c r="C136" s="114" t="s">
        <v>35</v>
      </c>
      <c r="D136" s="114" t="s">
        <v>48</v>
      </c>
      <c r="E136" s="114" t="s">
        <v>120</v>
      </c>
      <c r="F136" s="116" t="s">
        <v>102</v>
      </c>
      <c r="G136" s="116" t="s">
        <v>103</v>
      </c>
      <c r="H136" s="116" t="s">
        <v>104</v>
      </c>
      <c r="I136" s="115" t="s">
        <v>105</v>
      </c>
    </row>
    <row r="137" spans="2:9" s="23" customFormat="1" ht="20.25" customHeight="1" x14ac:dyDescent="0.25">
      <c r="B137" s="117"/>
      <c r="C137" s="118"/>
      <c r="D137" s="118"/>
      <c r="E137" s="127" t="s">
        <v>106</v>
      </c>
      <c r="F137" s="128" t="s">
        <v>107</v>
      </c>
      <c r="G137" s="129"/>
      <c r="H137" s="129"/>
      <c r="I137" s="120">
        <v>0</v>
      </c>
    </row>
    <row r="138" spans="2:9" s="23" customFormat="1" x14ac:dyDescent="0.25">
      <c r="E138" s="130" t="s">
        <v>108</v>
      </c>
      <c r="F138" s="128" t="s">
        <v>107</v>
      </c>
      <c r="G138" s="120"/>
      <c r="H138" s="120"/>
      <c r="I138" s="120">
        <v>0</v>
      </c>
    </row>
    <row r="139" spans="2:9" s="23" customFormat="1" x14ac:dyDescent="0.25">
      <c r="E139" s="131" t="s">
        <v>109</v>
      </c>
      <c r="F139" s="128" t="s">
        <v>107</v>
      </c>
      <c r="G139" s="120"/>
      <c r="H139" s="120"/>
      <c r="I139" s="120">
        <v>0</v>
      </c>
    </row>
    <row r="140" spans="2:9" s="23" customFormat="1" x14ac:dyDescent="0.25">
      <c r="E140" s="131" t="s">
        <v>110</v>
      </c>
      <c r="F140" s="128" t="s">
        <v>107</v>
      </c>
      <c r="G140" s="120"/>
      <c r="H140" s="120"/>
      <c r="I140" s="120">
        <v>0</v>
      </c>
    </row>
    <row r="141" spans="2:9" s="23" customFormat="1" x14ac:dyDescent="0.25">
      <c r="E141" s="130" t="s">
        <v>111</v>
      </c>
      <c r="F141" s="128" t="s">
        <v>107</v>
      </c>
      <c r="G141" s="120"/>
      <c r="H141" s="120"/>
      <c r="I141" s="120">
        <v>0</v>
      </c>
    </row>
    <row r="142" spans="2:9" s="23" customFormat="1" x14ac:dyDescent="0.25">
      <c r="E142" s="131" t="s">
        <v>112</v>
      </c>
      <c r="F142" s="128" t="s">
        <v>107</v>
      </c>
      <c r="G142" s="120"/>
      <c r="H142" s="120"/>
      <c r="I142" s="120">
        <v>0</v>
      </c>
    </row>
    <row r="143" spans="2:9" s="23" customFormat="1" x14ac:dyDescent="0.25">
      <c r="E143" s="131" t="s">
        <v>113</v>
      </c>
      <c r="F143" s="128" t="s">
        <v>107</v>
      </c>
      <c r="G143" s="120"/>
      <c r="H143" s="120"/>
      <c r="I143" s="120">
        <v>0</v>
      </c>
    </row>
    <row r="144" spans="2:9" s="23" customFormat="1" x14ac:dyDescent="0.25">
      <c r="E144" s="130" t="s">
        <v>114</v>
      </c>
      <c r="F144" s="128" t="s">
        <v>107</v>
      </c>
      <c r="G144" s="120"/>
      <c r="H144" s="120"/>
      <c r="I144" s="120">
        <v>0</v>
      </c>
    </row>
    <row r="145" spans="2:9" s="23" customFormat="1" x14ac:dyDescent="0.25">
      <c r="E145" s="131" t="s">
        <v>115</v>
      </c>
      <c r="F145" s="128" t="s">
        <v>107</v>
      </c>
      <c r="G145" s="120"/>
      <c r="H145" s="120"/>
      <c r="I145" s="120">
        <v>0</v>
      </c>
    </row>
    <row r="146" spans="2:9" s="23" customFormat="1" x14ac:dyDescent="0.25">
      <c r="E146" s="131" t="s">
        <v>116</v>
      </c>
      <c r="F146" s="128" t="s">
        <v>107</v>
      </c>
      <c r="G146" s="120"/>
      <c r="H146" s="120"/>
      <c r="I146" s="120">
        <v>0</v>
      </c>
    </row>
    <row r="147" spans="2:9" s="23" customFormat="1" x14ac:dyDescent="0.25">
      <c r="E147" s="131"/>
      <c r="F147" s="132" t="s">
        <v>117</v>
      </c>
      <c r="G147" s="120"/>
      <c r="H147" s="120"/>
      <c r="I147" s="120"/>
    </row>
    <row r="148" spans="2:9" s="23" customFormat="1" x14ac:dyDescent="0.25">
      <c r="B148" s="133"/>
      <c r="H148" s="134" t="s">
        <v>118</v>
      </c>
      <c r="I148" s="135">
        <f>SUM(I137:I147)</f>
        <v>0</v>
      </c>
    </row>
    <row r="149" spans="2:9" s="23" customFormat="1" ht="16.5" thickTop="1" thickBot="1" x14ac:dyDescent="0.3">
      <c r="E149" s="136"/>
      <c r="F149" s="125"/>
      <c r="G149" s="136" t="s">
        <v>119</v>
      </c>
      <c r="H149" s="196">
        <v>0</v>
      </c>
      <c r="I149" s="135">
        <f>+I148*H149</f>
        <v>0</v>
      </c>
    </row>
    <row r="150" spans="2:9" s="23" customFormat="1" ht="15.75" thickTop="1" x14ac:dyDescent="0.25">
      <c r="F150" s="125"/>
    </row>
    <row r="151" spans="2:9" s="23" customFormat="1" x14ac:dyDescent="0.25"/>
    <row r="152" spans="2:9" s="112" customFormat="1" ht="45" x14ac:dyDescent="0.25">
      <c r="B152" s="113" t="s">
        <v>169</v>
      </c>
      <c r="C152" s="114" t="s">
        <v>35</v>
      </c>
      <c r="D152" s="114" t="s">
        <v>48</v>
      </c>
      <c r="E152" s="114" t="s">
        <v>120</v>
      </c>
      <c r="F152" s="116" t="s">
        <v>102</v>
      </c>
      <c r="G152" s="116" t="s">
        <v>103</v>
      </c>
      <c r="H152" s="116" t="s">
        <v>104</v>
      </c>
      <c r="I152" s="115" t="s">
        <v>105</v>
      </c>
    </row>
    <row r="153" spans="2:9" s="23" customFormat="1" ht="20.25" customHeight="1" x14ac:dyDescent="0.25">
      <c r="B153" s="117"/>
      <c r="C153" s="118"/>
      <c r="D153" s="118"/>
      <c r="E153" s="127" t="s">
        <v>106</v>
      </c>
      <c r="F153" s="128" t="s">
        <v>107</v>
      </c>
      <c r="G153" s="129"/>
      <c r="H153" s="129"/>
      <c r="I153" s="120">
        <v>0</v>
      </c>
    </row>
    <row r="154" spans="2:9" s="23" customFormat="1" x14ac:dyDescent="0.25">
      <c r="E154" s="130" t="s">
        <v>108</v>
      </c>
      <c r="F154" s="128" t="s">
        <v>107</v>
      </c>
      <c r="G154" s="120"/>
      <c r="H154" s="120"/>
      <c r="I154" s="120">
        <v>0</v>
      </c>
    </row>
    <row r="155" spans="2:9" s="23" customFormat="1" x14ac:dyDescent="0.25">
      <c r="E155" s="131" t="s">
        <v>109</v>
      </c>
      <c r="F155" s="128" t="s">
        <v>107</v>
      </c>
      <c r="G155" s="120"/>
      <c r="H155" s="120"/>
      <c r="I155" s="120">
        <v>0</v>
      </c>
    </row>
    <row r="156" spans="2:9" s="23" customFormat="1" x14ac:dyDescent="0.25">
      <c r="E156" s="131" t="s">
        <v>110</v>
      </c>
      <c r="F156" s="128" t="s">
        <v>107</v>
      </c>
      <c r="G156" s="120"/>
      <c r="H156" s="120"/>
      <c r="I156" s="120">
        <v>0</v>
      </c>
    </row>
    <row r="157" spans="2:9" s="23" customFormat="1" x14ac:dyDescent="0.25">
      <c r="E157" s="130" t="s">
        <v>111</v>
      </c>
      <c r="F157" s="128" t="s">
        <v>107</v>
      </c>
      <c r="G157" s="120"/>
      <c r="H157" s="120"/>
      <c r="I157" s="120">
        <v>0</v>
      </c>
    </row>
    <row r="158" spans="2:9" s="23" customFormat="1" x14ac:dyDescent="0.25">
      <c r="E158" s="131" t="s">
        <v>112</v>
      </c>
      <c r="F158" s="128" t="s">
        <v>107</v>
      </c>
      <c r="G158" s="120"/>
      <c r="H158" s="120"/>
      <c r="I158" s="120">
        <v>0</v>
      </c>
    </row>
    <row r="159" spans="2:9" s="23" customFormat="1" x14ac:dyDescent="0.25">
      <c r="E159" s="131" t="s">
        <v>113</v>
      </c>
      <c r="F159" s="128" t="s">
        <v>107</v>
      </c>
      <c r="G159" s="120"/>
      <c r="H159" s="120"/>
      <c r="I159" s="120">
        <v>0</v>
      </c>
    </row>
    <row r="160" spans="2:9" s="23" customFormat="1" x14ac:dyDescent="0.25">
      <c r="E160" s="130" t="s">
        <v>114</v>
      </c>
      <c r="F160" s="128" t="s">
        <v>107</v>
      </c>
      <c r="G160" s="120"/>
      <c r="H160" s="120"/>
      <c r="I160" s="120">
        <v>0</v>
      </c>
    </row>
    <row r="161" spans="2:9" s="23" customFormat="1" x14ac:dyDescent="0.25">
      <c r="E161" s="131" t="s">
        <v>115</v>
      </c>
      <c r="F161" s="128" t="s">
        <v>107</v>
      </c>
      <c r="G161" s="120"/>
      <c r="H161" s="120"/>
      <c r="I161" s="120">
        <v>0</v>
      </c>
    </row>
    <row r="162" spans="2:9" s="23" customFormat="1" x14ac:dyDescent="0.25">
      <c r="E162" s="131" t="s">
        <v>116</v>
      </c>
      <c r="F162" s="128" t="s">
        <v>107</v>
      </c>
      <c r="G162" s="120"/>
      <c r="H162" s="120"/>
      <c r="I162" s="120">
        <v>0</v>
      </c>
    </row>
    <row r="163" spans="2:9" s="23" customFormat="1" ht="15.75" thickBot="1" x14ac:dyDescent="0.3">
      <c r="E163" s="131"/>
      <c r="F163" s="132" t="s">
        <v>117</v>
      </c>
      <c r="G163" s="120"/>
      <c r="H163" s="120"/>
      <c r="I163" s="120"/>
    </row>
    <row r="164" spans="2:9" s="23" customFormat="1" ht="16.5" thickTop="1" thickBot="1" x14ac:dyDescent="0.3">
      <c r="B164" s="133"/>
      <c r="H164" s="134" t="s">
        <v>118</v>
      </c>
      <c r="I164" s="135">
        <f>SUM(I153:I163)</f>
        <v>0</v>
      </c>
    </row>
    <row r="165" spans="2:9" s="23" customFormat="1" ht="16.5" thickTop="1" thickBot="1" x14ac:dyDescent="0.3">
      <c r="E165" s="136"/>
      <c r="F165" s="125"/>
      <c r="G165" s="136" t="s">
        <v>119</v>
      </c>
      <c r="H165" s="196">
        <v>0</v>
      </c>
      <c r="I165" s="135">
        <f>+I164*H165</f>
        <v>0</v>
      </c>
    </row>
    <row r="166" spans="2:9" s="23" customFormat="1" ht="15.75" thickTop="1" x14ac:dyDescent="0.25">
      <c r="F166" s="125"/>
    </row>
    <row r="167" spans="2:9" s="23" customFormat="1" x14ac:dyDescent="0.25"/>
    <row r="168" spans="2:9" s="112" customFormat="1" ht="45" x14ac:dyDescent="0.25">
      <c r="B168" s="113" t="s">
        <v>170</v>
      </c>
      <c r="C168" s="114" t="s">
        <v>35</v>
      </c>
      <c r="D168" s="114" t="s">
        <v>48</v>
      </c>
      <c r="E168" s="114" t="s">
        <v>120</v>
      </c>
      <c r="F168" s="116" t="s">
        <v>102</v>
      </c>
      <c r="G168" s="116" t="s">
        <v>103</v>
      </c>
      <c r="H168" s="116" t="s">
        <v>104</v>
      </c>
      <c r="I168" s="115" t="s">
        <v>105</v>
      </c>
    </row>
    <row r="169" spans="2:9" s="23" customFormat="1" ht="20.25" customHeight="1" x14ac:dyDescent="0.25">
      <c r="B169" s="117"/>
      <c r="C169" s="118"/>
      <c r="D169" s="118"/>
      <c r="E169" s="127" t="s">
        <v>106</v>
      </c>
      <c r="F169" s="128" t="s">
        <v>107</v>
      </c>
      <c r="G169" s="129"/>
      <c r="H169" s="129"/>
      <c r="I169" s="120">
        <v>0</v>
      </c>
    </row>
    <row r="170" spans="2:9" s="23" customFormat="1" x14ac:dyDescent="0.25">
      <c r="E170" s="130" t="s">
        <v>108</v>
      </c>
      <c r="F170" s="128" t="s">
        <v>107</v>
      </c>
      <c r="G170" s="120"/>
      <c r="H170" s="120"/>
      <c r="I170" s="120">
        <v>0</v>
      </c>
    </row>
    <row r="171" spans="2:9" s="23" customFormat="1" x14ac:dyDescent="0.25">
      <c r="E171" s="131" t="s">
        <v>109</v>
      </c>
      <c r="F171" s="128" t="s">
        <v>107</v>
      </c>
      <c r="G171" s="120"/>
      <c r="H171" s="120"/>
      <c r="I171" s="120">
        <v>0</v>
      </c>
    </row>
    <row r="172" spans="2:9" s="23" customFormat="1" x14ac:dyDescent="0.25">
      <c r="E172" s="131" t="s">
        <v>110</v>
      </c>
      <c r="F172" s="128" t="s">
        <v>107</v>
      </c>
      <c r="G172" s="120"/>
      <c r="H172" s="120"/>
      <c r="I172" s="120">
        <v>0</v>
      </c>
    </row>
    <row r="173" spans="2:9" s="23" customFormat="1" x14ac:dyDescent="0.25">
      <c r="E173" s="130" t="s">
        <v>111</v>
      </c>
      <c r="F173" s="128" t="s">
        <v>107</v>
      </c>
      <c r="G173" s="120"/>
      <c r="H173" s="120"/>
      <c r="I173" s="120">
        <v>0</v>
      </c>
    </row>
    <row r="174" spans="2:9" s="23" customFormat="1" x14ac:dyDescent="0.25">
      <c r="E174" s="131" t="s">
        <v>112</v>
      </c>
      <c r="F174" s="128" t="s">
        <v>107</v>
      </c>
      <c r="G174" s="120"/>
      <c r="H174" s="120"/>
      <c r="I174" s="120">
        <v>0</v>
      </c>
    </row>
    <row r="175" spans="2:9" s="23" customFormat="1" x14ac:dyDescent="0.25">
      <c r="E175" s="131" t="s">
        <v>113</v>
      </c>
      <c r="F175" s="128" t="s">
        <v>107</v>
      </c>
      <c r="G175" s="120"/>
      <c r="H175" s="120"/>
      <c r="I175" s="120">
        <v>0</v>
      </c>
    </row>
    <row r="176" spans="2:9" s="23" customFormat="1" x14ac:dyDescent="0.25">
      <c r="E176" s="130" t="s">
        <v>114</v>
      </c>
      <c r="F176" s="128" t="s">
        <v>107</v>
      </c>
      <c r="G176" s="120"/>
      <c r="H176" s="120"/>
      <c r="I176" s="120">
        <v>0</v>
      </c>
    </row>
    <row r="177" spans="2:9" s="23" customFormat="1" x14ac:dyDescent="0.25">
      <c r="E177" s="131" t="s">
        <v>115</v>
      </c>
      <c r="F177" s="128" t="s">
        <v>107</v>
      </c>
      <c r="G177" s="120"/>
      <c r="H177" s="120"/>
      <c r="I177" s="120">
        <v>0</v>
      </c>
    </row>
    <row r="178" spans="2:9" s="23" customFormat="1" x14ac:dyDescent="0.25">
      <c r="E178" s="131" t="s">
        <v>116</v>
      </c>
      <c r="F178" s="128" t="s">
        <v>107</v>
      </c>
      <c r="G178" s="120"/>
      <c r="H178" s="120"/>
      <c r="I178" s="120">
        <v>0</v>
      </c>
    </row>
    <row r="179" spans="2:9" s="23" customFormat="1" ht="15.75" thickBot="1" x14ac:dyDescent="0.3">
      <c r="E179" s="131"/>
      <c r="F179" s="132" t="s">
        <v>117</v>
      </c>
      <c r="G179" s="120"/>
      <c r="H179" s="120"/>
      <c r="I179" s="120"/>
    </row>
    <row r="180" spans="2:9" s="23" customFormat="1" ht="16.5" thickTop="1" thickBot="1" x14ac:dyDescent="0.3">
      <c r="B180" s="133"/>
      <c r="H180" s="134" t="s">
        <v>118</v>
      </c>
      <c r="I180" s="135">
        <f>SUM(I169:I179)</f>
        <v>0</v>
      </c>
    </row>
    <row r="181" spans="2:9" s="23" customFormat="1" ht="16.5" thickTop="1" thickBot="1" x14ac:dyDescent="0.3">
      <c r="E181" s="136"/>
      <c r="F181" s="125"/>
      <c r="G181" s="136" t="s">
        <v>119</v>
      </c>
      <c r="H181" s="196">
        <v>0</v>
      </c>
      <c r="I181" s="135">
        <f>+I180*H181</f>
        <v>0</v>
      </c>
    </row>
    <row r="182" spans="2:9" s="23" customFormat="1" ht="15.75" thickTop="1" x14ac:dyDescent="0.25">
      <c r="F182" s="125"/>
    </row>
    <row r="183" spans="2:9" s="23" customFormat="1" x14ac:dyDescent="0.25"/>
    <row r="184" spans="2:9" s="112" customFormat="1" ht="45" x14ac:dyDescent="0.25">
      <c r="B184" s="113" t="s">
        <v>171</v>
      </c>
      <c r="C184" s="114" t="s">
        <v>35</v>
      </c>
      <c r="D184" s="114" t="s">
        <v>48</v>
      </c>
      <c r="E184" s="114" t="s">
        <v>120</v>
      </c>
      <c r="F184" s="116" t="s">
        <v>102</v>
      </c>
      <c r="G184" s="116" t="s">
        <v>103</v>
      </c>
      <c r="H184" s="116" t="s">
        <v>104</v>
      </c>
      <c r="I184" s="115" t="s">
        <v>105</v>
      </c>
    </row>
    <row r="185" spans="2:9" s="23" customFormat="1" ht="20.25" customHeight="1" x14ac:dyDescent="0.25">
      <c r="B185" s="117"/>
      <c r="C185" s="118"/>
      <c r="D185" s="118"/>
      <c r="E185" s="127" t="s">
        <v>106</v>
      </c>
      <c r="F185" s="128" t="s">
        <v>107</v>
      </c>
      <c r="G185" s="129"/>
      <c r="H185" s="129"/>
      <c r="I185" s="120">
        <v>0</v>
      </c>
    </row>
    <row r="186" spans="2:9" s="23" customFormat="1" x14ac:dyDescent="0.25">
      <c r="E186" s="130" t="s">
        <v>108</v>
      </c>
      <c r="F186" s="128" t="s">
        <v>107</v>
      </c>
      <c r="G186" s="120"/>
      <c r="H186" s="120"/>
      <c r="I186" s="120">
        <v>0</v>
      </c>
    </row>
    <row r="187" spans="2:9" s="23" customFormat="1" x14ac:dyDescent="0.25">
      <c r="E187" s="131" t="s">
        <v>109</v>
      </c>
      <c r="F187" s="128" t="s">
        <v>107</v>
      </c>
      <c r="G187" s="120"/>
      <c r="H187" s="120"/>
      <c r="I187" s="120">
        <v>0</v>
      </c>
    </row>
    <row r="188" spans="2:9" s="23" customFormat="1" x14ac:dyDescent="0.25">
      <c r="E188" s="131" t="s">
        <v>110</v>
      </c>
      <c r="F188" s="128" t="s">
        <v>107</v>
      </c>
      <c r="G188" s="120"/>
      <c r="H188" s="120"/>
      <c r="I188" s="120">
        <v>0</v>
      </c>
    </row>
    <row r="189" spans="2:9" s="23" customFormat="1" x14ac:dyDescent="0.25">
      <c r="E189" s="130" t="s">
        <v>111</v>
      </c>
      <c r="F189" s="128" t="s">
        <v>107</v>
      </c>
      <c r="G189" s="120"/>
      <c r="H189" s="120"/>
      <c r="I189" s="120">
        <v>0</v>
      </c>
    </row>
    <row r="190" spans="2:9" s="23" customFormat="1" x14ac:dyDescent="0.25">
      <c r="E190" s="131" t="s">
        <v>112</v>
      </c>
      <c r="F190" s="128" t="s">
        <v>107</v>
      </c>
      <c r="G190" s="120"/>
      <c r="H190" s="120"/>
      <c r="I190" s="120">
        <v>0</v>
      </c>
    </row>
    <row r="191" spans="2:9" s="23" customFormat="1" x14ac:dyDescent="0.25">
      <c r="E191" s="131" t="s">
        <v>113</v>
      </c>
      <c r="F191" s="128" t="s">
        <v>107</v>
      </c>
      <c r="G191" s="120"/>
      <c r="H191" s="120"/>
      <c r="I191" s="120">
        <v>0</v>
      </c>
    </row>
    <row r="192" spans="2:9" s="23" customFormat="1" x14ac:dyDescent="0.25">
      <c r="E192" s="130" t="s">
        <v>114</v>
      </c>
      <c r="F192" s="128" t="s">
        <v>107</v>
      </c>
      <c r="G192" s="120"/>
      <c r="H192" s="120"/>
      <c r="I192" s="120">
        <v>0</v>
      </c>
    </row>
    <row r="193" spans="2:9" s="23" customFormat="1" x14ac:dyDescent="0.25">
      <c r="E193" s="131" t="s">
        <v>115</v>
      </c>
      <c r="F193" s="128" t="s">
        <v>107</v>
      </c>
      <c r="G193" s="120"/>
      <c r="H193" s="120"/>
      <c r="I193" s="120">
        <v>0</v>
      </c>
    </row>
    <row r="194" spans="2:9" s="23" customFormat="1" x14ac:dyDescent="0.25">
      <c r="E194" s="131" t="s">
        <v>116</v>
      </c>
      <c r="F194" s="128" t="s">
        <v>107</v>
      </c>
      <c r="G194" s="120"/>
      <c r="H194" s="120"/>
      <c r="I194" s="120">
        <v>0</v>
      </c>
    </row>
    <row r="195" spans="2:9" s="23" customFormat="1" ht="15.75" thickBot="1" x14ac:dyDescent="0.3">
      <c r="E195" s="131"/>
      <c r="F195" s="132" t="s">
        <v>117</v>
      </c>
      <c r="G195" s="120"/>
      <c r="H195" s="120"/>
      <c r="I195" s="120"/>
    </row>
    <row r="196" spans="2:9" s="23" customFormat="1" ht="16.5" thickTop="1" thickBot="1" x14ac:dyDescent="0.3">
      <c r="B196" s="133"/>
      <c r="H196" s="134" t="s">
        <v>118</v>
      </c>
      <c r="I196" s="135">
        <f>SUM(I185:I195)</f>
        <v>0</v>
      </c>
    </row>
    <row r="197" spans="2:9" s="23" customFormat="1" ht="16.5" thickTop="1" thickBot="1" x14ac:dyDescent="0.3">
      <c r="E197" s="136"/>
      <c r="F197" s="125"/>
      <c r="G197" s="136" t="s">
        <v>119</v>
      </c>
      <c r="H197" s="196">
        <v>0</v>
      </c>
      <c r="I197" s="135">
        <f>+I196*H197</f>
        <v>0</v>
      </c>
    </row>
    <row r="198" spans="2:9" s="23" customFormat="1" ht="15.75" thickTop="1" x14ac:dyDescent="0.25">
      <c r="F198" s="125"/>
    </row>
    <row r="199" spans="2:9" s="23" customFormat="1" x14ac:dyDescent="0.25"/>
    <row r="200" spans="2:9" s="112" customFormat="1" ht="45" x14ac:dyDescent="0.25">
      <c r="B200" s="113" t="s">
        <v>172</v>
      </c>
      <c r="C200" s="114" t="s">
        <v>35</v>
      </c>
      <c r="D200" s="114" t="s">
        <v>48</v>
      </c>
      <c r="E200" s="114" t="s">
        <v>120</v>
      </c>
      <c r="F200" s="116" t="s">
        <v>102</v>
      </c>
      <c r="G200" s="116" t="s">
        <v>103</v>
      </c>
      <c r="H200" s="116" t="s">
        <v>104</v>
      </c>
      <c r="I200" s="115" t="s">
        <v>105</v>
      </c>
    </row>
    <row r="201" spans="2:9" s="23" customFormat="1" ht="20.25" customHeight="1" x14ac:dyDescent="0.25">
      <c r="B201" s="117"/>
      <c r="C201" s="118"/>
      <c r="D201" s="118"/>
      <c r="E201" s="127" t="s">
        <v>106</v>
      </c>
      <c r="F201" s="128" t="s">
        <v>107</v>
      </c>
      <c r="G201" s="129"/>
      <c r="H201" s="129"/>
      <c r="I201" s="120">
        <v>0</v>
      </c>
    </row>
    <row r="202" spans="2:9" s="23" customFormat="1" x14ac:dyDescent="0.25">
      <c r="E202" s="130" t="s">
        <v>108</v>
      </c>
      <c r="F202" s="128" t="s">
        <v>107</v>
      </c>
      <c r="G202" s="120"/>
      <c r="H202" s="120"/>
      <c r="I202" s="120">
        <v>0</v>
      </c>
    </row>
    <row r="203" spans="2:9" s="23" customFormat="1" x14ac:dyDescent="0.25">
      <c r="E203" s="131" t="s">
        <v>109</v>
      </c>
      <c r="F203" s="128" t="s">
        <v>107</v>
      </c>
      <c r="G203" s="120"/>
      <c r="H203" s="120"/>
      <c r="I203" s="120">
        <v>0</v>
      </c>
    </row>
    <row r="204" spans="2:9" s="23" customFormat="1" x14ac:dyDescent="0.25">
      <c r="E204" s="131" t="s">
        <v>110</v>
      </c>
      <c r="F204" s="128" t="s">
        <v>107</v>
      </c>
      <c r="G204" s="120"/>
      <c r="H204" s="120"/>
      <c r="I204" s="120">
        <v>0</v>
      </c>
    </row>
    <row r="205" spans="2:9" s="23" customFormat="1" x14ac:dyDescent="0.25">
      <c r="E205" s="130" t="s">
        <v>111</v>
      </c>
      <c r="F205" s="128" t="s">
        <v>107</v>
      </c>
      <c r="G205" s="120"/>
      <c r="H205" s="120"/>
      <c r="I205" s="120">
        <v>0</v>
      </c>
    </row>
    <row r="206" spans="2:9" s="23" customFormat="1" x14ac:dyDescent="0.25">
      <c r="E206" s="131" t="s">
        <v>112</v>
      </c>
      <c r="F206" s="128" t="s">
        <v>107</v>
      </c>
      <c r="G206" s="120"/>
      <c r="H206" s="120"/>
      <c r="I206" s="120">
        <v>0</v>
      </c>
    </row>
    <row r="207" spans="2:9" s="23" customFormat="1" x14ac:dyDescent="0.25">
      <c r="E207" s="131" t="s">
        <v>113</v>
      </c>
      <c r="F207" s="128" t="s">
        <v>107</v>
      </c>
      <c r="G207" s="120"/>
      <c r="H207" s="120"/>
      <c r="I207" s="120">
        <v>0</v>
      </c>
    </row>
    <row r="208" spans="2:9" s="23" customFormat="1" x14ac:dyDescent="0.25">
      <c r="E208" s="130" t="s">
        <v>114</v>
      </c>
      <c r="F208" s="128" t="s">
        <v>107</v>
      </c>
      <c r="G208" s="120"/>
      <c r="H208" s="120"/>
      <c r="I208" s="120">
        <v>0</v>
      </c>
    </row>
    <row r="209" spans="2:9" s="23" customFormat="1" x14ac:dyDescent="0.25">
      <c r="E209" s="131" t="s">
        <v>115</v>
      </c>
      <c r="F209" s="128" t="s">
        <v>107</v>
      </c>
      <c r="G209" s="120"/>
      <c r="H209" s="120"/>
      <c r="I209" s="120">
        <v>0</v>
      </c>
    </row>
    <row r="210" spans="2:9" s="23" customFormat="1" x14ac:dyDescent="0.25">
      <c r="E210" s="131" t="s">
        <v>116</v>
      </c>
      <c r="F210" s="128" t="s">
        <v>107</v>
      </c>
      <c r="G210" s="120"/>
      <c r="H210" s="120"/>
      <c r="I210" s="120">
        <v>0</v>
      </c>
    </row>
    <row r="211" spans="2:9" s="23" customFormat="1" ht="15.75" thickBot="1" x14ac:dyDescent="0.3">
      <c r="E211" s="131"/>
      <c r="F211" s="132" t="s">
        <v>117</v>
      </c>
      <c r="G211" s="120"/>
      <c r="H211" s="120"/>
      <c r="I211" s="120"/>
    </row>
    <row r="212" spans="2:9" s="23" customFormat="1" ht="16.5" thickTop="1" thickBot="1" x14ac:dyDescent="0.3">
      <c r="B212" s="133"/>
      <c r="H212" s="134" t="s">
        <v>118</v>
      </c>
      <c r="I212" s="135">
        <f>SUM(I201:I211)</f>
        <v>0</v>
      </c>
    </row>
    <row r="213" spans="2:9" s="23" customFormat="1" ht="16.5" thickTop="1" thickBot="1" x14ac:dyDescent="0.3">
      <c r="E213" s="136"/>
      <c r="F213" s="125"/>
      <c r="G213" s="136" t="s">
        <v>119</v>
      </c>
      <c r="H213" s="196">
        <v>0</v>
      </c>
      <c r="I213" s="135">
        <f>+I212*H213</f>
        <v>0</v>
      </c>
    </row>
    <row r="214" spans="2:9" s="23" customFormat="1" ht="15.75" thickTop="1" x14ac:dyDescent="0.25">
      <c r="F214" s="125"/>
    </row>
    <row r="215" spans="2:9" s="23" customFormat="1" x14ac:dyDescent="0.25"/>
    <row r="216" spans="2:9" s="112" customFormat="1" ht="45" x14ac:dyDescent="0.25">
      <c r="B216" s="113" t="s">
        <v>173</v>
      </c>
      <c r="C216" s="114" t="s">
        <v>35</v>
      </c>
      <c r="D216" s="114" t="s">
        <v>48</v>
      </c>
      <c r="E216" s="114" t="s">
        <v>120</v>
      </c>
      <c r="F216" s="116" t="s">
        <v>102</v>
      </c>
      <c r="G216" s="116" t="s">
        <v>103</v>
      </c>
      <c r="H216" s="116" t="s">
        <v>104</v>
      </c>
      <c r="I216" s="115" t="s">
        <v>105</v>
      </c>
    </row>
    <row r="217" spans="2:9" s="23" customFormat="1" ht="20.25" customHeight="1" x14ac:dyDescent="0.25">
      <c r="B217" s="117"/>
      <c r="C217" s="118"/>
      <c r="D217" s="118"/>
      <c r="E217" s="127" t="s">
        <v>106</v>
      </c>
      <c r="F217" s="128" t="s">
        <v>107</v>
      </c>
      <c r="G217" s="129"/>
      <c r="H217" s="129"/>
      <c r="I217" s="129">
        <v>0</v>
      </c>
    </row>
    <row r="218" spans="2:9" s="23" customFormat="1" x14ac:dyDescent="0.25">
      <c r="E218" s="130" t="s">
        <v>108</v>
      </c>
      <c r="F218" s="128" t="s">
        <v>107</v>
      </c>
      <c r="G218" s="120"/>
      <c r="H218" s="120"/>
      <c r="I218" s="129">
        <v>0</v>
      </c>
    </row>
    <row r="219" spans="2:9" s="23" customFormat="1" x14ac:dyDescent="0.25">
      <c r="E219" s="131" t="s">
        <v>109</v>
      </c>
      <c r="F219" s="128" t="s">
        <v>107</v>
      </c>
      <c r="G219" s="120"/>
      <c r="H219" s="120"/>
      <c r="I219" s="129">
        <v>0</v>
      </c>
    </row>
    <row r="220" spans="2:9" s="23" customFormat="1" x14ac:dyDescent="0.25">
      <c r="E220" s="131" t="s">
        <v>110</v>
      </c>
      <c r="F220" s="128" t="s">
        <v>107</v>
      </c>
      <c r="G220" s="120"/>
      <c r="H220" s="120"/>
      <c r="I220" s="129">
        <v>0</v>
      </c>
    </row>
    <row r="221" spans="2:9" s="23" customFormat="1" x14ac:dyDescent="0.25">
      <c r="E221" s="130" t="s">
        <v>111</v>
      </c>
      <c r="F221" s="128" t="s">
        <v>107</v>
      </c>
      <c r="G221" s="120"/>
      <c r="H221" s="120"/>
      <c r="I221" s="129">
        <v>0</v>
      </c>
    </row>
    <row r="222" spans="2:9" s="23" customFormat="1" x14ac:dyDescent="0.25">
      <c r="E222" s="131" t="s">
        <v>112</v>
      </c>
      <c r="F222" s="128" t="s">
        <v>107</v>
      </c>
      <c r="G222" s="120"/>
      <c r="H222" s="120"/>
      <c r="I222" s="129">
        <v>0</v>
      </c>
    </row>
    <row r="223" spans="2:9" s="23" customFormat="1" x14ac:dyDescent="0.25">
      <c r="E223" s="131" t="s">
        <v>113</v>
      </c>
      <c r="F223" s="128" t="s">
        <v>107</v>
      </c>
      <c r="G223" s="120"/>
      <c r="H223" s="120"/>
      <c r="I223" s="129">
        <v>0</v>
      </c>
    </row>
    <row r="224" spans="2:9" s="23" customFormat="1" x14ac:dyDescent="0.25">
      <c r="E224" s="130" t="s">
        <v>114</v>
      </c>
      <c r="F224" s="128" t="s">
        <v>107</v>
      </c>
      <c r="G224" s="120"/>
      <c r="H224" s="120"/>
      <c r="I224" s="129">
        <v>0</v>
      </c>
    </row>
    <row r="225" spans="2:9" s="23" customFormat="1" x14ac:dyDescent="0.25">
      <c r="E225" s="131" t="s">
        <v>115</v>
      </c>
      <c r="F225" s="128" t="s">
        <v>107</v>
      </c>
      <c r="G225" s="120"/>
      <c r="H225" s="120"/>
      <c r="I225" s="129">
        <v>0</v>
      </c>
    </row>
    <row r="226" spans="2:9" s="23" customFormat="1" x14ac:dyDescent="0.25">
      <c r="E226" s="131" t="s">
        <v>116</v>
      </c>
      <c r="F226" s="128" t="s">
        <v>107</v>
      </c>
      <c r="G226" s="120"/>
      <c r="H226" s="120"/>
      <c r="I226" s="129">
        <v>0</v>
      </c>
    </row>
    <row r="227" spans="2:9" s="23" customFormat="1" ht="15.75" thickBot="1" x14ac:dyDescent="0.3">
      <c r="E227" s="131"/>
      <c r="F227" s="132" t="s">
        <v>117</v>
      </c>
      <c r="G227" s="120"/>
      <c r="H227" s="120"/>
      <c r="I227" s="120"/>
    </row>
    <row r="228" spans="2:9" s="23" customFormat="1" ht="16.5" thickTop="1" thickBot="1" x14ac:dyDescent="0.3">
      <c r="B228" s="133"/>
      <c r="H228" s="134" t="s">
        <v>118</v>
      </c>
      <c r="I228" s="135">
        <f>SUM(I217:I227)</f>
        <v>0</v>
      </c>
    </row>
    <row r="229" spans="2:9" s="23" customFormat="1" ht="16.5" thickTop="1" thickBot="1" x14ac:dyDescent="0.3">
      <c r="E229" s="136"/>
      <c r="F229" s="125"/>
      <c r="G229" s="136" t="s">
        <v>119</v>
      </c>
      <c r="H229" s="196">
        <v>0</v>
      </c>
      <c r="I229" s="135">
        <f>+I228*H229</f>
        <v>0</v>
      </c>
    </row>
    <row r="230" spans="2:9" s="23" customFormat="1" ht="15.75" thickTop="1" x14ac:dyDescent="0.25">
      <c r="F230" s="125"/>
    </row>
    <row r="231" spans="2:9" s="23" customFormat="1" x14ac:dyDescent="0.25"/>
    <row r="232" spans="2:9" s="112" customFormat="1" ht="45" x14ac:dyDescent="0.25">
      <c r="B232" s="113" t="s">
        <v>174</v>
      </c>
      <c r="C232" s="114" t="s">
        <v>35</v>
      </c>
      <c r="D232" s="114" t="s">
        <v>48</v>
      </c>
      <c r="E232" s="114" t="s">
        <v>120</v>
      </c>
      <c r="F232" s="116" t="s">
        <v>102</v>
      </c>
      <c r="G232" s="116" t="s">
        <v>103</v>
      </c>
      <c r="H232" s="116" t="s">
        <v>104</v>
      </c>
      <c r="I232" s="115" t="s">
        <v>105</v>
      </c>
    </row>
    <row r="233" spans="2:9" s="23" customFormat="1" ht="20.25" customHeight="1" x14ac:dyDescent="0.25">
      <c r="B233" s="117"/>
      <c r="C233" s="118"/>
      <c r="D233" s="118"/>
      <c r="E233" s="127" t="s">
        <v>106</v>
      </c>
      <c r="F233" s="128" t="s">
        <v>107</v>
      </c>
      <c r="G233" s="129"/>
      <c r="H233" s="129"/>
      <c r="I233" s="129">
        <v>0</v>
      </c>
    </row>
    <row r="234" spans="2:9" s="23" customFormat="1" x14ac:dyDescent="0.25">
      <c r="E234" s="130" t="s">
        <v>108</v>
      </c>
      <c r="F234" s="128" t="s">
        <v>107</v>
      </c>
      <c r="G234" s="120"/>
      <c r="H234" s="120"/>
      <c r="I234" s="129">
        <v>0</v>
      </c>
    </row>
    <row r="235" spans="2:9" s="23" customFormat="1" x14ac:dyDescent="0.25">
      <c r="E235" s="131" t="s">
        <v>109</v>
      </c>
      <c r="F235" s="128" t="s">
        <v>107</v>
      </c>
      <c r="G235" s="120"/>
      <c r="H235" s="120"/>
      <c r="I235" s="129">
        <v>0</v>
      </c>
    </row>
    <row r="236" spans="2:9" s="23" customFormat="1" x14ac:dyDescent="0.25">
      <c r="E236" s="131" t="s">
        <v>110</v>
      </c>
      <c r="F236" s="128" t="s">
        <v>107</v>
      </c>
      <c r="G236" s="120"/>
      <c r="H236" s="120"/>
      <c r="I236" s="129">
        <v>0</v>
      </c>
    </row>
    <row r="237" spans="2:9" s="23" customFormat="1" x14ac:dyDescent="0.25">
      <c r="E237" s="130" t="s">
        <v>111</v>
      </c>
      <c r="F237" s="128" t="s">
        <v>107</v>
      </c>
      <c r="G237" s="120"/>
      <c r="H237" s="120"/>
      <c r="I237" s="129">
        <v>0</v>
      </c>
    </row>
    <row r="238" spans="2:9" s="23" customFormat="1" x14ac:dyDescent="0.25">
      <c r="E238" s="131" t="s">
        <v>112</v>
      </c>
      <c r="F238" s="128" t="s">
        <v>107</v>
      </c>
      <c r="G238" s="120"/>
      <c r="H238" s="120"/>
      <c r="I238" s="129">
        <v>0</v>
      </c>
    </row>
    <row r="239" spans="2:9" s="23" customFormat="1" x14ac:dyDescent="0.25">
      <c r="E239" s="131" t="s">
        <v>113</v>
      </c>
      <c r="F239" s="128" t="s">
        <v>107</v>
      </c>
      <c r="G239" s="120"/>
      <c r="H239" s="120"/>
      <c r="I239" s="129">
        <v>0</v>
      </c>
    </row>
    <row r="240" spans="2:9" s="23" customFormat="1" x14ac:dyDescent="0.25">
      <c r="E240" s="130" t="s">
        <v>114</v>
      </c>
      <c r="F240" s="128" t="s">
        <v>107</v>
      </c>
      <c r="G240" s="120"/>
      <c r="H240" s="120"/>
      <c r="I240" s="129">
        <v>0</v>
      </c>
    </row>
    <row r="241" spans="2:9" s="23" customFormat="1" x14ac:dyDescent="0.25">
      <c r="E241" s="131" t="s">
        <v>115</v>
      </c>
      <c r="F241" s="128" t="s">
        <v>107</v>
      </c>
      <c r="G241" s="120"/>
      <c r="H241" s="120"/>
      <c r="I241" s="129">
        <v>0</v>
      </c>
    </row>
    <row r="242" spans="2:9" s="23" customFormat="1" x14ac:dyDescent="0.25">
      <c r="E242" s="131" t="s">
        <v>116</v>
      </c>
      <c r="F242" s="128" t="s">
        <v>107</v>
      </c>
      <c r="G242" s="120"/>
      <c r="H242" s="120"/>
      <c r="I242" s="129">
        <v>0</v>
      </c>
    </row>
    <row r="243" spans="2:9" s="23" customFormat="1" ht="15.75" thickBot="1" x14ac:dyDescent="0.3">
      <c r="E243" s="131"/>
      <c r="F243" s="132" t="s">
        <v>117</v>
      </c>
      <c r="G243" s="120"/>
      <c r="H243" s="120"/>
      <c r="I243" s="120"/>
    </row>
    <row r="244" spans="2:9" s="23" customFormat="1" ht="16.5" thickTop="1" thickBot="1" x14ac:dyDescent="0.3">
      <c r="B244" s="133"/>
      <c r="H244" s="134" t="s">
        <v>118</v>
      </c>
      <c r="I244" s="135">
        <f>SUM(I233:I243)</f>
        <v>0</v>
      </c>
    </row>
    <row r="245" spans="2:9" s="23" customFormat="1" ht="16.5" thickTop="1" thickBot="1" x14ac:dyDescent="0.3">
      <c r="E245" s="136"/>
      <c r="F245" s="125"/>
      <c r="G245" s="136" t="s">
        <v>119</v>
      </c>
      <c r="H245" s="196">
        <v>0</v>
      </c>
      <c r="I245" s="135">
        <f>+I244*H245</f>
        <v>0</v>
      </c>
    </row>
    <row r="246" spans="2:9" s="23" customFormat="1" ht="15.75" thickTop="1" x14ac:dyDescent="0.25">
      <c r="F246" s="125"/>
    </row>
    <row r="247" spans="2:9" s="23" customFormat="1" x14ac:dyDescent="0.25"/>
    <row r="248" spans="2:9" s="112" customFormat="1" ht="45" x14ac:dyDescent="0.25">
      <c r="B248" s="113" t="s">
        <v>175</v>
      </c>
      <c r="C248" s="114" t="s">
        <v>35</v>
      </c>
      <c r="D248" s="114" t="s">
        <v>48</v>
      </c>
      <c r="E248" s="114" t="s">
        <v>120</v>
      </c>
      <c r="F248" s="116" t="s">
        <v>102</v>
      </c>
      <c r="G248" s="116" t="s">
        <v>103</v>
      </c>
      <c r="H248" s="116" t="s">
        <v>104</v>
      </c>
      <c r="I248" s="115" t="s">
        <v>105</v>
      </c>
    </row>
    <row r="249" spans="2:9" s="23" customFormat="1" ht="20.25" customHeight="1" x14ac:dyDescent="0.25">
      <c r="B249" s="117"/>
      <c r="C249" s="118"/>
      <c r="D249" s="118"/>
      <c r="E249" s="127" t="s">
        <v>106</v>
      </c>
      <c r="F249" s="128" t="s">
        <v>107</v>
      </c>
      <c r="G249" s="129"/>
      <c r="H249" s="129"/>
      <c r="I249" s="129">
        <v>0</v>
      </c>
    </row>
    <row r="250" spans="2:9" s="23" customFormat="1" x14ac:dyDescent="0.25">
      <c r="E250" s="130" t="s">
        <v>108</v>
      </c>
      <c r="F250" s="128" t="s">
        <v>107</v>
      </c>
      <c r="G250" s="120"/>
      <c r="H250" s="120"/>
      <c r="I250" s="129">
        <v>0</v>
      </c>
    </row>
    <row r="251" spans="2:9" s="23" customFormat="1" x14ac:dyDescent="0.25">
      <c r="E251" s="131" t="s">
        <v>109</v>
      </c>
      <c r="F251" s="128" t="s">
        <v>107</v>
      </c>
      <c r="G251" s="120"/>
      <c r="H251" s="120"/>
      <c r="I251" s="129">
        <v>0</v>
      </c>
    </row>
    <row r="252" spans="2:9" s="23" customFormat="1" x14ac:dyDescent="0.25">
      <c r="E252" s="131" t="s">
        <v>110</v>
      </c>
      <c r="F252" s="128" t="s">
        <v>107</v>
      </c>
      <c r="G252" s="120"/>
      <c r="H252" s="120"/>
      <c r="I252" s="129">
        <v>0</v>
      </c>
    </row>
    <row r="253" spans="2:9" s="23" customFormat="1" x14ac:dyDescent="0.25">
      <c r="E253" s="130" t="s">
        <v>111</v>
      </c>
      <c r="F253" s="128" t="s">
        <v>107</v>
      </c>
      <c r="G253" s="120"/>
      <c r="H253" s="120"/>
      <c r="I253" s="129">
        <v>0</v>
      </c>
    </row>
    <row r="254" spans="2:9" s="23" customFormat="1" x14ac:dyDescent="0.25">
      <c r="E254" s="131" t="s">
        <v>112</v>
      </c>
      <c r="F254" s="128" t="s">
        <v>107</v>
      </c>
      <c r="G254" s="120"/>
      <c r="H254" s="120"/>
      <c r="I254" s="129">
        <v>0</v>
      </c>
    </row>
    <row r="255" spans="2:9" s="23" customFormat="1" x14ac:dyDescent="0.25">
      <c r="E255" s="131" t="s">
        <v>113</v>
      </c>
      <c r="F255" s="128" t="s">
        <v>107</v>
      </c>
      <c r="G255" s="120"/>
      <c r="H255" s="120"/>
      <c r="I255" s="129">
        <v>0</v>
      </c>
    </row>
    <row r="256" spans="2:9" s="23" customFormat="1" x14ac:dyDescent="0.25">
      <c r="E256" s="130" t="s">
        <v>114</v>
      </c>
      <c r="F256" s="128" t="s">
        <v>107</v>
      </c>
      <c r="G256" s="120"/>
      <c r="H256" s="120"/>
      <c r="I256" s="129">
        <v>0</v>
      </c>
    </row>
    <row r="257" spans="2:9" s="23" customFormat="1" x14ac:dyDescent="0.25">
      <c r="E257" s="131" t="s">
        <v>115</v>
      </c>
      <c r="F257" s="128" t="s">
        <v>107</v>
      </c>
      <c r="G257" s="120"/>
      <c r="H257" s="120"/>
      <c r="I257" s="129">
        <v>0</v>
      </c>
    </row>
    <row r="258" spans="2:9" s="23" customFormat="1" x14ac:dyDescent="0.25">
      <c r="E258" s="131" t="s">
        <v>116</v>
      </c>
      <c r="F258" s="128" t="s">
        <v>107</v>
      </c>
      <c r="G258" s="120"/>
      <c r="H258" s="120"/>
      <c r="I258" s="129">
        <v>0</v>
      </c>
    </row>
    <row r="259" spans="2:9" s="23" customFormat="1" ht="15.75" thickBot="1" x14ac:dyDescent="0.3">
      <c r="E259" s="131"/>
      <c r="F259" s="132" t="s">
        <v>117</v>
      </c>
      <c r="G259" s="120"/>
      <c r="H259" s="120"/>
      <c r="I259" s="120"/>
    </row>
    <row r="260" spans="2:9" s="23" customFormat="1" ht="16.5" thickTop="1" thickBot="1" x14ac:dyDescent="0.3">
      <c r="B260" s="133"/>
      <c r="H260" s="134" t="s">
        <v>118</v>
      </c>
      <c r="I260" s="135">
        <f>SUM(I249:I259)</f>
        <v>0</v>
      </c>
    </row>
    <row r="261" spans="2:9" s="23" customFormat="1" ht="16.5" thickTop="1" thickBot="1" x14ac:dyDescent="0.3">
      <c r="E261" s="136"/>
      <c r="F261" s="125"/>
      <c r="G261" s="136" t="s">
        <v>119</v>
      </c>
      <c r="H261" s="196">
        <v>0</v>
      </c>
      <c r="I261" s="135">
        <f>+I260*H261</f>
        <v>0</v>
      </c>
    </row>
    <row r="262" spans="2:9" s="23" customFormat="1" ht="15.75" thickTop="1" x14ac:dyDescent="0.25">
      <c r="F262" s="125"/>
    </row>
    <row r="263" spans="2:9" s="23" customFormat="1" x14ac:dyDescent="0.25"/>
    <row r="264" spans="2:9" s="112" customFormat="1" ht="45" x14ac:dyDescent="0.25">
      <c r="B264" s="113" t="s">
        <v>176</v>
      </c>
      <c r="C264" s="114" t="s">
        <v>35</v>
      </c>
      <c r="D264" s="114" t="s">
        <v>48</v>
      </c>
      <c r="E264" s="114" t="s">
        <v>120</v>
      </c>
      <c r="F264" s="116" t="s">
        <v>102</v>
      </c>
      <c r="G264" s="116" t="s">
        <v>103</v>
      </c>
      <c r="H264" s="116" t="s">
        <v>104</v>
      </c>
      <c r="I264" s="115" t="s">
        <v>105</v>
      </c>
    </row>
    <row r="265" spans="2:9" s="23" customFormat="1" ht="20.25" customHeight="1" x14ac:dyDescent="0.25">
      <c r="B265" s="117"/>
      <c r="C265" s="118"/>
      <c r="D265" s="118"/>
      <c r="E265" s="127" t="s">
        <v>106</v>
      </c>
      <c r="F265" s="128" t="s">
        <v>107</v>
      </c>
      <c r="G265" s="129"/>
      <c r="H265" s="129"/>
      <c r="I265" s="129">
        <v>0</v>
      </c>
    </row>
    <row r="266" spans="2:9" s="23" customFormat="1" x14ac:dyDescent="0.25">
      <c r="E266" s="130" t="s">
        <v>108</v>
      </c>
      <c r="F266" s="128" t="s">
        <v>107</v>
      </c>
      <c r="G266" s="120"/>
      <c r="H266" s="120"/>
      <c r="I266" s="129">
        <v>0</v>
      </c>
    </row>
    <row r="267" spans="2:9" s="23" customFormat="1" x14ac:dyDescent="0.25">
      <c r="E267" s="131" t="s">
        <v>109</v>
      </c>
      <c r="F267" s="128" t="s">
        <v>107</v>
      </c>
      <c r="G267" s="120"/>
      <c r="H267" s="120"/>
      <c r="I267" s="129">
        <v>0</v>
      </c>
    </row>
    <row r="268" spans="2:9" s="23" customFormat="1" x14ac:dyDescent="0.25">
      <c r="E268" s="131" t="s">
        <v>110</v>
      </c>
      <c r="F268" s="128" t="s">
        <v>107</v>
      </c>
      <c r="G268" s="120"/>
      <c r="H268" s="120"/>
      <c r="I268" s="129">
        <v>0</v>
      </c>
    </row>
    <row r="269" spans="2:9" s="23" customFormat="1" x14ac:dyDescent="0.25">
      <c r="E269" s="130" t="s">
        <v>111</v>
      </c>
      <c r="F269" s="128" t="s">
        <v>107</v>
      </c>
      <c r="G269" s="120"/>
      <c r="H269" s="120"/>
      <c r="I269" s="129">
        <v>0</v>
      </c>
    </row>
    <row r="270" spans="2:9" s="23" customFormat="1" x14ac:dyDescent="0.25">
      <c r="E270" s="131" t="s">
        <v>112</v>
      </c>
      <c r="F270" s="128" t="s">
        <v>107</v>
      </c>
      <c r="G270" s="120"/>
      <c r="H270" s="120"/>
      <c r="I270" s="129">
        <v>0</v>
      </c>
    </row>
    <row r="271" spans="2:9" s="23" customFormat="1" x14ac:dyDescent="0.25">
      <c r="E271" s="131" t="s">
        <v>113</v>
      </c>
      <c r="F271" s="128" t="s">
        <v>107</v>
      </c>
      <c r="G271" s="120"/>
      <c r="H271" s="120"/>
      <c r="I271" s="129">
        <v>0</v>
      </c>
    </row>
    <row r="272" spans="2:9" s="23" customFormat="1" x14ac:dyDescent="0.25">
      <c r="E272" s="130" t="s">
        <v>114</v>
      </c>
      <c r="F272" s="128" t="s">
        <v>107</v>
      </c>
      <c r="G272" s="120"/>
      <c r="H272" s="120"/>
      <c r="I272" s="129">
        <v>0</v>
      </c>
    </row>
    <row r="273" spans="2:9" s="23" customFormat="1" x14ac:dyDescent="0.25">
      <c r="E273" s="131" t="s">
        <v>115</v>
      </c>
      <c r="F273" s="128" t="s">
        <v>107</v>
      </c>
      <c r="G273" s="120"/>
      <c r="H273" s="120"/>
      <c r="I273" s="129">
        <v>0</v>
      </c>
    </row>
    <row r="274" spans="2:9" s="23" customFormat="1" x14ac:dyDescent="0.25">
      <c r="E274" s="131" t="s">
        <v>116</v>
      </c>
      <c r="F274" s="128" t="s">
        <v>107</v>
      </c>
      <c r="G274" s="120"/>
      <c r="H274" s="120"/>
      <c r="I274" s="129">
        <v>0</v>
      </c>
    </row>
    <row r="275" spans="2:9" s="23" customFormat="1" ht="15.75" thickBot="1" x14ac:dyDescent="0.3">
      <c r="E275" s="131"/>
      <c r="F275" s="132" t="s">
        <v>117</v>
      </c>
      <c r="G275" s="120"/>
      <c r="H275" s="120"/>
      <c r="I275" s="120"/>
    </row>
    <row r="276" spans="2:9" s="23" customFormat="1" ht="16.5" thickTop="1" thickBot="1" x14ac:dyDescent="0.3">
      <c r="B276" s="133"/>
      <c r="H276" s="134" t="s">
        <v>118</v>
      </c>
      <c r="I276" s="135">
        <f>SUM(I265:I275)</f>
        <v>0</v>
      </c>
    </row>
    <row r="277" spans="2:9" s="23" customFormat="1" ht="16.5" thickTop="1" thickBot="1" x14ac:dyDescent="0.3">
      <c r="E277" s="136"/>
      <c r="F277" s="125"/>
      <c r="G277" s="136" t="s">
        <v>119</v>
      </c>
      <c r="H277" s="196">
        <v>0</v>
      </c>
      <c r="I277" s="135">
        <f>+I276*H277</f>
        <v>0</v>
      </c>
    </row>
    <row r="278" spans="2:9" s="23" customFormat="1" ht="15.75" thickTop="1" x14ac:dyDescent="0.25">
      <c r="F278" s="125"/>
    </row>
    <row r="279" spans="2:9" s="23" customFormat="1" x14ac:dyDescent="0.25"/>
    <row r="280" spans="2:9" s="112" customFormat="1" ht="45" x14ac:dyDescent="0.25">
      <c r="B280" s="113" t="s">
        <v>177</v>
      </c>
      <c r="C280" s="114" t="s">
        <v>35</v>
      </c>
      <c r="D280" s="114" t="s">
        <v>48</v>
      </c>
      <c r="E280" s="114" t="s">
        <v>120</v>
      </c>
      <c r="F280" s="116" t="s">
        <v>102</v>
      </c>
      <c r="G280" s="116" t="s">
        <v>103</v>
      </c>
      <c r="H280" s="116" t="s">
        <v>104</v>
      </c>
      <c r="I280" s="115" t="s">
        <v>105</v>
      </c>
    </row>
    <row r="281" spans="2:9" s="23" customFormat="1" ht="20.25" customHeight="1" x14ac:dyDescent="0.25">
      <c r="B281" s="117"/>
      <c r="C281" s="118"/>
      <c r="D281" s="118"/>
      <c r="E281" s="127" t="s">
        <v>106</v>
      </c>
      <c r="F281" s="128" t="s">
        <v>107</v>
      </c>
      <c r="G281" s="129"/>
      <c r="H281" s="129"/>
      <c r="I281" s="129">
        <v>0</v>
      </c>
    </row>
    <row r="282" spans="2:9" s="23" customFormat="1" x14ac:dyDescent="0.25">
      <c r="E282" s="130" t="s">
        <v>108</v>
      </c>
      <c r="F282" s="128" t="s">
        <v>107</v>
      </c>
      <c r="G282" s="120"/>
      <c r="H282" s="120"/>
      <c r="I282" s="129">
        <v>0</v>
      </c>
    </row>
    <row r="283" spans="2:9" s="23" customFormat="1" x14ac:dyDescent="0.25">
      <c r="E283" s="131" t="s">
        <v>109</v>
      </c>
      <c r="F283" s="128" t="s">
        <v>107</v>
      </c>
      <c r="G283" s="120"/>
      <c r="H283" s="120"/>
      <c r="I283" s="129">
        <v>0</v>
      </c>
    </row>
    <row r="284" spans="2:9" s="23" customFormat="1" x14ac:dyDescent="0.25">
      <c r="E284" s="131" t="s">
        <v>110</v>
      </c>
      <c r="F284" s="128" t="s">
        <v>107</v>
      </c>
      <c r="G284" s="120"/>
      <c r="H284" s="120"/>
      <c r="I284" s="129">
        <v>0</v>
      </c>
    </row>
    <row r="285" spans="2:9" s="23" customFormat="1" x14ac:dyDescent="0.25">
      <c r="E285" s="130" t="s">
        <v>111</v>
      </c>
      <c r="F285" s="128" t="s">
        <v>107</v>
      </c>
      <c r="G285" s="120"/>
      <c r="H285" s="120"/>
      <c r="I285" s="129">
        <v>0</v>
      </c>
    </row>
    <row r="286" spans="2:9" s="23" customFormat="1" x14ac:dyDescent="0.25">
      <c r="E286" s="131" t="s">
        <v>112</v>
      </c>
      <c r="F286" s="128" t="s">
        <v>107</v>
      </c>
      <c r="G286" s="120"/>
      <c r="H286" s="120"/>
      <c r="I286" s="129">
        <v>0</v>
      </c>
    </row>
    <row r="287" spans="2:9" s="23" customFormat="1" x14ac:dyDescent="0.25">
      <c r="E287" s="131" t="s">
        <v>113</v>
      </c>
      <c r="F287" s="128" t="s">
        <v>107</v>
      </c>
      <c r="G287" s="120"/>
      <c r="H287" s="120"/>
      <c r="I287" s="129">
        <v>0</v>
      </c>
    </row>
    <row r="288" spans="2:9" s="23" customFormat="1" x14ac:dyDescent="0.25">
      <c r="E288" s="130" t="s">
        <v>114</v>
      </c>
      <c r="F288" s="128" t="s">
        <v>107</v>
      </c>
      <c r="G288" s="120"/>
      <c r="H288" s="120"/>
      <c r="I288" s="129">
        <v>0</v>
      </c>
    </row>
    <row r="289" spans="2:9" s="23" customFormat="1" x14ac:dyDescent="0.25">
      <c r="E289" s="131" t="s">
        <v>115</v>
      </c>
      <c r="F289" s="128" t="s">
        <v>107</v>
      </c>
      <c r="G289" s="120"/>
      <c r="H289" s="120"/>
      <c r="I289" s="129">
        <v>0</v>
      </c>
    </row>
    <row r="290" spans="2:9" s="23" customFormat="1" x14ac:dyDescent="0.25">
      <c r="E290" s="131" t="s">
        <v>116</v>
      </c>
      <c r="F290" s="128" t="s">
        <v>107</v>
      </c>
      <c r="G290" s="120"/>
      <c r="H290" s="120"/>
      <c r="I290" s="129">
        <v>0</v>
      </c>
    </row>
    <row r="291" spans="2:9" s="23" customFormat="1" ht="15.75" thickBot="1" x14ac:dyDescent="0.3">
      <c r="E291" s="131"/>
      <c r="F291" s="132" t="s">
        <v>117</v>
      </c>
      <c r="G291" s="120"/>
      <c r="H291" s="120"/>
      <c r="I291" s="120"/>
    </row>
    <row r="292" spans="2:9" s="23" customFormat="1" ht="16.5" thickTop="1" thickBot="1" x14ac:dyDescent="0.3">
      <c r="B292" s="133"/>
      <c r="H292" s="134" t="s">
        <v>118</v>
      </c>
      <c r="I292" s="135">
        <f>SUM(I281:I291)</f>
        <v>0</v>
      </c>
    </row>
    <row r="293" spans="2:9" s="23" customFormat="1" ht="16.5" thickTop="1" thickBot="1" x14ac:dyDescent="0.3">
      <c r="E293" s="136"/>
      <c r="F293" s="125"/>
      <c r="G293" s="136" t="s">
        <v>119</v>
      </c>
      <c r="H293" s="196">
        <v>0</v>
      </c>
      <c r="I293" s="135">
        <f>+I292*H293</f>
        <v>0</v>
      </c>
    </row>
    <row r="294" spans="2:9" s="23" customFormat="1" ht="15.75" thickTop="1" x14ac:dyDescent="0.25">
      <c r="F294" s="125"/>
    </row>
    <row r="295" spans="2:9" s="23" customFormat="1" x14ac:dyDescent="0.25"/>
    <row r="296" spans="2:9" s="112" customFormat="1" ht="45" x14ac:dyDescent="0.25">
      <c r="B296" s="113" t="s">
        <v>178</v>
      </c>
      <c r="C296" s="114" t="s">
        <v>35</v>
      </c>
      <c r="D296" s="114" t="s">
        <v>48</v>
      </c>
      <c r="E296" s="114" t="s">
        <v>120</v>
      </c>
      <c r="F296" s="116" t="s">
        <v>102</v>
      </c>
      <c r="G296" s="116" t="s">
        <v>103</v>
      </c>
      <c r="H296" s="116" t="s">
        <v>104</v>
      </c>
      <c r="I296" s="115" t="s">
        <v>105</v>
      </c>
    </row>
    <row r="297" spans="2:9" s="23" customFormat="1" ht="20.25" customHeight="1" x14ac:dyDescent="0.25">
      <c r="B297" s="117"/>
      <c r="C297" s="118"/>
      <c r="D297" s="118"/>
      <c r="E297" s="127" t="s">
        <v>106</v>
      </c>
      <c r="F297" s="128" t="s">
        <v>107</v>
      </c>
      <c r="G297" s="129"/>
      <c r="H297" s="129"/>
      <c r="I297" s="129">
        <v>0</v>
      </c>
    </row>
    <row r="298" spans="2:9" s="23" customFormat="1" x14ac:dyDescent="0.25">
      <c r="E298" s="130" t="s">
        <v>108</v>
      </c>
      <c r="F298" s="128" t="s">
        <v>107</v>
      </c>
      <c r="G298" s="120"/>
      <c r="H298" s="120"/>
      <c r="I298" s="129">
        <v>0</v>
      </c>
    </row>
    <row r="299" spans="2:9" s="23" customFormat="1" x14ac:dyDescent="0.25">
      <c r="E299" s="131" t="s">
        <v>109</v>
      </c>
      <c r="F299" s="128" t="s">
        <v>107</v>
      </c>
      <c r="G299" s="120"/>
      <c r="H299" s="120"/>
      <c r="I299" s="129">
        <v>0</v>
      </c>
    </row>
    <row r="300" spans="2:9" s="23" customFormat="1" x14ac:dyDescent="0.25">
      <c r="E300" s="131" t="s">
        <v>110</v>
      </c>
      <c r="F300" s="128" t="s">
        <v>107</v>
      </c>
      <c r="G300" s="120"/>
      <c r="H300" s="120"/>
      <c r="I300" s="129">
        <v>0</v>
      </c>
    </row>
    <row r="301" spans="2:9" s="23" customFormat="1" x14ac:dyDescent="0.25">
      <c r="E301" s="130" t="s">
        <v>111</v>
      </c>
      <c r="F301" s="128" t="s">
        <v>107</v>
      </c>
      <c r="G301" s="120"/>
      <c r="H301" s="120"/>
      <c r="I301" s="129">
        <v>0</v>
      </c>
    </row>
    <row r="302" spans="2:9" s="23" customFormat="1" x14ac:dyDescent="0.25">
      <c r="E302" s="131" t="s">
        <v>112</v>
      </c>
      <c r="F302" s="128" t="s">
        <v>107</v>
      </c>
      <c r="G302" s="120"/>
      <c r="H302" s="120"/>
      <c r="I302" s="129">
        <v>0</v>
      </c>
    </row>
    <row r="303" spans="2:9" s="23" customFormat="1" x14ac:dyDescent="0.25">
      <c r="E303" s="131" t="s">
        <v>113</v>
      </c>
      <c r="F303" s="128" t="s">
        <v>107</v>
      </c>
      <c r="G303" s="120"/>
      <c r="H303" s="120"/>
      <c r="I303" s="129">
        <v>0</v>
      </c>
    </row>
    <row r="304" spans="2:9" s="23" customFormat="1" x14ac:dyDescent="0.25">
      <c r="E304" s="130" t="s">
        <v>114</v>
      </c>
      <c r="F304" s="128" t="s">
        <v>107</v>
      </c>
      <c r="G304" s="120"/>
      <c r="H304" s="120"/>
      <c r="I304" s="129">
        <v>0</v>
      </c>
    </row>
    <row r="305" spans="2:9" s="23" customFormat="1" x14ac:dyDescent="0.25">
      <c r="E305" s="131" t="s">
        <v>115</v>
      </c>
      <c r="F305" s="128" t="s">
        <v>107</v>
      </c>
      <c r="G305" s="120"/>
      <c r="H305" s="120"/>
      <c r="I305" s="129">
        <v>0</v>
      </c>
    </row>
    <row r="306" spans="2:9" s="23" customFormat="1" x14ac:dyDescent="0.25">
      <c r="E306" s="131" t="s">
        <v>116</v>
      </c>
      <c r="F306" s="128" t="s">
        <v>107</v>
      </c>
      <c r="G306" s="120"/>
      <c r="H306" s="120"/>
      <c r="I306" s="129">
        <v>0</v>
      </c>
    </row>
    <row r="307" spans="2:9" s="23" customFormat="1" ht="15.75" thickBot="1" x14ac:dyDescent="0.3">
      <c r="E307" s="131"/>
      <c r="F307" s="132" t="s">
        <v>117</v>
      </c>
      <c r="G307" s="120"/>
      <c r="H307" s="120"/>
      <c r="I307" s="120"/>
    </row>
    <row r="308" spans="2:9" s="23" customFormat="1" ht="16.5" thickTop="1" thickBot="1" x14ac:dyDescent="0.3">
      <c r="B308" s="133"/>
      <c r="H308" s="134" t="s">
        <v>118</v>
      </c>
      <c r="I308" s="135">
        <f>SUM(I297:I307)</f>
        <v>0</v>
      </c>
    </row>
    <row r="309" spans="2:9" s="23" customFormat="1" ht="16.5" thickTop="1" thickBot="1" x14ac:dyDescent="0.3">
      <c r="E309" s="136"/>
      <c r="F309" s="125"/>
      <c r="G309" s="136" t="s">
        <v>119</v>
      </c>
      <c r="H309" s="196">
        <v>0</v>
      </c>
      <c r="I309" s="135">
        <f>+I308*H309</f>
        <v>0</v>
      </c>
    </row>
    <row r="310" spans="2:9" s="23" customFormat="1" ht="15.75" thickTop="1" x14ac:dyDescent="0.25">
      <c r="F310" s="125"/>
    </row>
    <row r="311" spans="2:9" s="23" customFormat="1" x14ac:dyDescent="0.25"/>
    <row r="312" spans="2:9" s="112" customFormat="1" ht="45" x14ac:dyDescent="0.25">
      <c r="B312" s="113" t="s">
        <v>179</v>
      </c>
      <c r="C312" s="114" t="s">
        <v>35</v>
      </c>
      <c r="D312" s="114" t="s">
        <v>48</v>
      </c>
      <c r="E312" s="114" t="s">
        <v>120</v>
      </c>
      <c r="F312" s="116" t="s">
        <v>102</v>
      </c>
      <c r="G312" s="116" t="s">
        <v>103</v>
      </c>
      <c r="H312" s="116" t="s">
        <v>104</v>
      </c>
      <c r="I312" s="115" t="s">
        <v>105</v>
      </c>
    </row>
    <row r="313" spans="2:9" s="23" customFormat="1" ht="20.25" customHeight="1" x14ac:dyDescent="0.25">
      <c r="B313" s="117"/>
      <c r="C313" s="118"/>
      <c r="D313" s="118"/>
      <c r="E313" s="127" t="s">
        <v>106</v>
      </c>
      <c r="F313" s="128" t="s">
        <v>107</v>
      </c>
      <c r="G313" s="129"/>
      <c r="H313" s="129"/>
      <c r="I313" s="129">
        <v>0</v>
      </c>
    </row>
    <row r="314" spans="2:9" s="23" customFormat="1" x14ac:dyDescent="0.25">
      <c r="E314" s="130" t="s">
        <v>108</v>
      </c>
      <c r="F314" s="128" t="s">
        <v>107</v>
      </c>
      <c r="G314" s="120"/>
      <c r="H314" s="120"/>
      <c r="I314" s="129">
        <v>0</v>
      </c>
    </row>
    <row r="315" spans="2:9" s="23" customFormat="1" x14ac:dyDescent="0.25">
      <c r="E315" s="131" t="s">
        <v>109</v>
      </c>
      <c r="F315" s="128" t="s">
        <v>107</v>
      </c>
      <c r="G315" s="120"/>
      <c r="H315" s="120"/>
      <c r="I315" s="129">
        <v>0</v>
      </c>
    </row>
    <row r="316" spans="2:9" s="23" customFormat="1" x14ac:dyDescent="0.25">
      <c r="E316" s="131" t="s">
        <v>110</v>
      </c>
      <c r="F316" s="128" t="s">
        <v>107</v>
      </c>
      <c r="G316" s="120"/>
      <c r="H316" s="120"/>
      <c r="I316" s="129">
        <v>0</v>
      </c>
    </row>
    <row r="317" spans="2:9" s="23" customFormat="1" x14ac:dyDescent="0.25">
      <c r="E317" s="130" t="s">
        <v>111</v>
      </c>
      <c r="F317" s="128" t="s">
        <v>107</v>
      </c>
      <c r="G317" s="120"/>
      <c r="H317" s="120"/>
      <c r="I317" s="129">
        <v>0</v>
      </c>
    </row>
    <row r="318" spans="2:9" s="23" customFormat="1" x14ac:dyDescent="0.25">
      <c r="E318" s="131" t="s">
        <v>112</v>
      </c>
      <c r="F318" s="128" t="s">
        <v>107</v>
      </c>
      <c r="G318" s="120"/>
      <c r="H318" s="120"/>
      <c r="I318" s="129">
        <v>0</v>
      </c>
    </row>
    <row r="319" spans="2:9" s="23" customFormat="1" x14ac:dyDescent="0.25">
      <c r="E319" s="131" t="s">
        <v>113</v>
      </c>
      <c r="F319" s="128" t="s">
        <v>107</v>
      </c>
      <c r="G319" s="120"/>
      <c r="H319" s="120"/>
      <c r="I319" s="129">
        <v>0</v>
      </c>
    </row>
    <row r="320" spans="2:9" s="23" customFormat="1" x14ac:dyDescent="0.25">
      <c r="E320" s="130" t="s">
        <v>114</v>
      </c>
      <c r="F320" s="128" t="s">
        <v>107</v>
      </c>
      <c r="G320" s="120"/>
      <c r="H320" s="120"/>
      <c r="I320" s="129">
        <v>0</v>
      </c>
    </row>
    <row r="321" spans="2:9" s="23" customFormat="1" x14ac:dyDescent="0.25">
      <c r="E321" s="131" t="s">
        <v>115</v>
      </c>
      <c r="F321" s="128" t="s">
        <v>107</v>
      </c>
      <c r="G321" s="120"/>
      <c r="H321" s="120"/>
      <c r="I321" s="129">
        <v>0</v>
      </c>
    </row>
    <row r="322" spans="2:9" s="23" customFormat="1" x14ac:dyDescent="0.25">
      <c r="E322" s="131" t="s">
        <v>116</v>
      </c>
      <c r="F322" s="128" t="s">
        <v>107</v>
      </c>
      <c r="G322" s="120"/>
      <c r="H322" s="120"/>
      <c r="I322" s="129">
        <v>0</v>
      </c>
    </row>
    <row r="323" spans="2:9" s="23" customFormat="1" ht="15.75" thickBot="1" x14ac:dyDescent="0.3">
      <c r="E323" s="131"/>
      <c r="F323" s="132" t="s">
        <v>117</v>
      </c>
      <c r="G323" s="120"/>
      <c r="H323" s="120"/>
      <c r="I323" s="120"/>
    </row>
    <row r="324" spans="2:9" s="23" customFormat="1" ht="16.5" thickTop="1" thickBot="1" x14ac:dyDescent="0.3">
      <c r="B324" s="133"/>
      <c r="H324" s="134" t="s">
        <v>118</v>
      </c>
      <c r="I324" s="135">
        <f>SUM(I313:I323)</f>
        <v>0</v>
      </c>
    </row>
    <row r="325" spans="2:9" s="23" customFormat="1" ht="16.5" thickTop="1" thickBot="1" x14ac:dyDescent="0.3">
      <c r="E325" s="136"/>
      <c r="F325" s="125"/>
      <c r="G325" s="136" t="s">
        <v>119</v>
      </c>
      <c r="H325" s="196">
        <v>0</v>
      </c>
      <c r="I325" s="135">
        <f>+I324*H325</f>
        <v>0</v>
      </c>
    </row>
    <row r="326" spans="2:9" s="23" customFormat="1" ht="15.75" thickTop="1" x14ac:dyDescent="0.25">
      <c r="F326" s="125"/>
    </row>
    <row r="327" spans="2:9" s="23" customFormat="1" x14ac:dyDescent="0.25"/>
    <row r="328" spans="2:9" s="112" customFormat="1" ht="45" x14ac:dyDescent="0.25">
      <c r="B328" s="113" t="s">
        <v>180</v>
      </c>
      <c r="C328" s="114" t="s">
        <v>35</v>
      </c>
      <c r="D328" s="114" t="s">
        <v>48</v>
      </c>
      <c r="E328" s="114" t="s">
        <v>120</v>
      </c>
      <c r="F328" s="116" t="s">
        <v>102</v>
      </c>
      <c r="G328" s="116" t="s">
        <v>103</v>
      </c>
      <c r="H328" s="116" t="s">
        <v>104</v>
      </c>
      <c r="I328" s="115" t="s">
        <v>105</v>
      </c>
    </row>
    <row r="329" spans="2:9" s="23" customFormat="1" ht="20.25" customHeight="1" x14ac:dyDescent="0.25">
      <c r="B329" s="117"/>
      <c r="C329" s="118"/>
      <c r="D329" s="118"/>
      <c r="E329" s="127" t="s">
        <v>106</v>
      </c>
      <c r="F329" s="128" t="s">
        <v>107</v>
      </c>
      <c r="G329" s="129"/>
      <c r="H329" s="129"/>
      <c r="I329" s="129">
        <v>0</v>
      </c>
    </row>
    <row r="330" spans="2:9" s="23" customFormat="1" x14ac:dyDescent="0.25">
      <c r="E330" s="130" t="s">
        <v>108</v>
      </c>
      <c r="F330" s="128" t="s">
        <v>107</v>
      </c>
      <c r="G330" s="120"/>
      <c r="H330" s="120"/>
      <c r="I330" s="129">
        <v>0</v>
      </c>
    </row>
    <row r="331" spans="2:9" s="23" customFormat="1" x14ac:dyDescent="0.25">
      <c r="E331" s="131" t="s">
        <v>109</v>
      </c>
      <c r="F331" s="128" t="s">
        <v>107</v>
      </c>
      <c r="G331" s="120"/>
      <c r="H331" s="120"/>
      <c r="I331" s="129">
        <v>0</v>
      </c>
    </row>
    <row r="332" spans="2:9" s="23" customFormat="1" x14ac:dyDescent="0.25">
      <c r="E332" s="131" t="s">
        <v>110</v>
      </c>
      <c r="F332" s="128" t="s">
        <v>107</v>
      </c>
      <c r="G332" s="120"/>
      <c r="H332" s="120"/>
      <c r="I332" s="129">
        <v>0</v>
      </c>
    </row>
    <row r="333" spans="2:9" s="23" customFormat="1" x14ac:dyDescent="0.25">
      <c r="E333" s="130" t="s">
        <v>111</v>
      </c>
      <c r="F333" s="128" t="s">
        <v>107</v>
      </c>
      <c r="G333" s="120"/>
      <c r="H333" s="120"/>
      <c r="I333" s="129">
        <v>0</v>
      </c>
    </row>
    <row r="334" spans="2:9" s="23" customFormat="1" x14ac:dyDescent="0.25">
      <c r="E334" s="131" t="s">
        <v>112</v>
      </c>
      <c r="F334" s="128" t="s">
        <v>107</v>
      </c>
      <c r="G334" s="120"/>
      <c r="H334" s="120"/>
      <c r="I334" s="129">
        <v>0</v>
      </c>
    </row>
    <row r="335" spans="2:9" s="23" customFormat="1" x14ac:dyDescent="0.25">
      <c r="E335" s="131" t="s">
        <v>113</v>
      </c>
      <c r="F335" s="128" t="s">
        <v>107</v>
      </c>
      <c r="G335" s="120"/>
      <c r="H335" s="120"/>
      <c r="I335" s="129">
        <v>0</v>
      </c>
    </row>
    <row r="336" spans="2:9" s="23" customFormat="1" x14ac:dyDescent="0.25">
      <c r="E336" s="130" t="s">
        <v>114</v>
      </c>
      <c r="F336" s="128" t="s">
        <v>107</v>
      </c>
      <c r="G336" s="120"/>
      <c r="H336" s="120"/>
      <c r="I336" s="129">
        <v>0</v>
      </c>
    </row>
    <row r="337" spans="2:9" s="23" customFormat="1" x14ac:dyDescent="0.25">
      <c r="E337" s="131" t="s">
        <v>115</v>
      </c>
      <c r="F337" s="128" t="s">
        <v>107</v>
      </c>
      <c r="G337" s="120"/>
      <c r="H337" s="120"/>
      <c r="I337" s="129">
        <v>0</v>
      </c>
    </row>
    <row r="338" spans="2:9" s="23" customFormat="1" x14ac:dyDescent="0.25">
      <c r="E338" s="131" t="s">
        <v>116</v>
      </c>
      <c r="F338" s="128" t="s">
        <v>107</v>
      </c>
      <c r="G338" s="120"/>
      <c r="H338" s="120"/>
      <c r="I338" s="129">
        <v>0</v>
      </c>
    </row>
    <row r="339" spans="2:9" s="23" customFormat="1" ht="15.75" thickBot="1" x14ac:dyDescent="0.3">
      <c r="E339" s="131"/>
      <c r="F339" s="132" t="s">
        <v>117</v>
      </c>
      <c r="G339" s="120"/>
      <c r="H339" s="120"/>
      <c r="I339" s="120"/>
    </row>
    <row r="340" spans="2:9" s="23" customFormat="1" ht="16.5" thickTop="1" thickBot="1" x14ac:dyDescent="0.3">
      <c r="B340" s="133"/>
      <c r="H340" s="134" t="s">
        <v>118</v>
      </c>
      <c r="I340" s="135">
        <f>SUM(I329:I339)</f>
        <v>0</v>
      </c>
    </row>
    <row r="341" spans="2:9" s="23" customFormat="1" ht="16.5" thickTop="1" thickBot="1" x14ac:dyDescent="0.3">
      <c r="E341" s="136"/>
      <c r="F341" s="125"/>
      <c r="G341" s="136" t="s">
        <v>119</v>
      </c>
      <c r="H341" s="196">
        <v>0</v>
      </c>
      <c r="I341" s="135">
        <f>+I340*H341</f>
        <v>0</v>
      </c>
    </row>
    <row r="342" spans="2:9" ht="15.75" thickTop="1" x14ac:dyDescent="0.25"/>
  </sheetData>
  <hyperlinks>
    <hyperlink ref="B1" location="Instructions!A1" display="Link to instructions tab" xr:uid="{00000000-0004-0000-0500-000000000000}"/>
  </hyperlinks>
  <pageMargins left="0.11811023622047245" right="0.11811023622047245" top="0.15748031496062992" bottom="0.15748031496062992" header="0.11811023622047245" footer="0.11811023622047245"/>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B1:K43"/>
  <sheetViews>
    <sheetView showGridLines="0" topLeftCell="A6" workbookViewId="0">
      <selection activeCell="C21" sqref="C21"/>
    </sheetView>
  </sheetViews>
  <sheetFormatPr baseColWidth="10" defaultColWidth="11.42578125" defaultRowHeight="15" x14ac:dyDescent="0.25"/>
  <cols>
    <col min="1" max="1" width="2.7109375" customWidth="1"/>
    <col min="2" max="2" width="10.5703125" customWidth="1"/>
    <col min="3" max="3" width="49.7109375" customWidth="1"/>
    <col min="4" max="4" width="12" customWidth="1"/>
    <col min="5" max="5" width="33.42578125" customWidth="1"/>
    <col min="6" max="6" width="30" customWidth="1"/>
    <col min="7" max="7" width="35.7109375" customWidth="1"/>
    <col min="8" max="8" width="23" customWidth="1"/>
    <col min="9" max="9" width="3.7109375" customWidth="1"/>
    <col min="10" max="10" width="49.7109375" customWidth="1"/>
  </cols>
  <sheetData>
    <row r="1" spans="2:11" s="23" customFormat="1" x14ac:dyDescent="0.25">
      <c r="B1" s="19" t="s">
        <v>14</v>
      </c>
    </row>
    <row r="2" spans="2:11" s="23" customFormat="1" x14ac:dyDescent="0.25">
      <c r="B2" s="19"/>
    </row>
    <row r="3" spans="2:11" s="23" customFormat="1" x14ac:dyDescent="0.25">
      <c r="B3" s="23" t="s">
        <v>20</v>
      </c>
      <c r="C3" s="23" t="str">
        <f>'Model B General Stat of Exp'!C7</f>
        <v>XXXXXX</v>
      </c>
    </row>
    <row r="4" spans="2:11" s="23" customFormat="1" x14ac:dyDescent="0.25">
      <c r="B4" s="23" t="s">
        <v>22</v>
      </c>
      <c r="C4" s="23" t="str">
        <f>'Model B General Stat of Exp'!C8</f>
        <v>20xx-abc-xx</v>
      </c>
    </row>
    <row r="5" spans="2:11" s="23" customFormat="1" x14ac:dyDescent="0.25"/>
    <row r="6" spans="2:11" s="126" customFormat="1" ht="18.75" x14ac:dyDescent="0.3">
      <c r="B6" s="126" t="s">
        <v>122</v>
      </c>
      <c r="C6" s="126" t="s">
        <v>123</v>
      </c>
    </row>
    <row r="7" spans="2:11" s="23" customFormat="1" x14ac:dyDescent="0.25"/>
    <row r="8" spans="2:11" s="112" customFormat="1" ht="45" x14ac:dyDescent="0.25">
      <c r="B8" s="113" t="s">
        <v>57</v>
      </c>
      <c r="C8" s="114" t="s">
        <v>96</v>
      </c>
      <c r="D8" s="114" t="s">
        <v>101</v>
      </c>
      <c r="E8" s="138" t="s">
        <v>102</v>
      </c>
      <c r="F8" s="138" t="s">
        <v>103</v>
      </c>
      <c r="G8" s="138" t="s">
        <v>104</v>
      </c>
      <c r="H8" s="115" t="s">
        <v>124</v>
      </c>
      <c r="I8" s="133"/>
      <c r="J8" s="133"/>
      <c r="K8" s="133"/>
    </row>
    <row r="9" spans="2:11" s="17" customFormat="1" x14ac:dyDescent="0.25">
      <c r="B9" s="139" t="s">
        <v>125</v>
      </c>
      <c r="C9" s="139" t="s">
        <v>60</v>
      </c>
      <c r="D9" s="140"/>
      <c r="E9" s="140"/>
      <c r="F9" s="141"/>
      <c r="G9" s="142"/>
      <c r="H9" s="143">
        <f>SUM(H10:H12)</f>
        <v>0</v>
      </c>
    </row>
    <row r="10" spans="2:11" s="144" customFormat="1" x14ac:dyDescent="0.25">
      <c r="D10" s="145">
        <v>1</v>
      </c>
      <c r="E10" s="120" t="s">
        <v>107</v>
      </c>
      <c r="F10" s="120"/>
      <c r="G10" s="120"/>
      <c r="H10" s="120">
        <v>0</v>
      </c>
    </row>
    <row r="11" spans="2:11" s="144" customFormat="1" hidden="1" x14ac:dyDescent="0.25">
      <c r="D11" s="145"/>
      <c r="E11" s="120" t="s">
        <v>126</v>
      </c>
      <c r="F11" s="120"/>
      <c r="G11" s="120"/>
      <c r="H11" s="120">
        <v>0</v>
      </c>
    </row>
    <row r="12" spans="2:11" s="144" customFormat="1" x14ac:dyDescent="0.25">
      <c r="D12" s="145">
        <v>2</v>
      </c>
      <c r="E12" s="132" t="s">
        <v>117</v>
      </c>
      <c r="F12" s="120"/>
      <c r="G12" s="120"/>
      <c r="H12" s="120">
        <v>0</v>
      </c>
    </row>
    <row r="13" spans="2:11" s="146" customFormat="1" x14ac:dyDescent="0.25">
      <c r="B13" s="139" t="s">
        <v>127</v>
      </c>
      <c r="C13" s="139" t="s">
        <v>62</v>
      </c>
      <c r="D13" s="147"/>
      <c r="E13" s="147"/>
      <c r="F13" s="147"/>
      <c r="G13" s="147"/>
      <c r="H13" s="143">
        <f>SUM(H14:H16)</f>
        <v>0</v>
      </c>
    </row>
    <row r="14" spans="2:11" s="144" customFormat="1" x14ac:dyDescent="0.25">
      <c r="D14" s="145">
        <v>1</v>
      </c>
      <c r="E14" s="120" t="s">
        <v>107</v>
      </c>
      <c r="F14" s="120"/>
      <c r="G14" s="120"/>
      <c r="H14" s="120">
        <v>0</v>
      </c>
    </row>
    <row r="15" spans="2:11" s="144" customFormat="1" hidden="1" x14ac:dyDescent="0.25">
      <c r="D15" s="145"/>
      <c r="E15" s="120" t="s">
        <v>126</v>
      </c>
      <c r="F15" s="120"/>
      <c r="G15" s="120"/>
      <c r="H15" s="120">
        <v>0</v>
      </c>
    </row>
    <row r="16" spans="2:11" s="144" customFormat="1" x14ac:dyDescent="0.25">
      <c r="D16" s="145">
        <v>2</v>
      </c>
      <c r="E16" s="132" t="s">
        <v>117</v>
      </c>
      <c r="F16" s="120"/>
      <c r="G16" s="120"/>
      <c r="H16" s="120">
        <v>0</v>
      </c>
    </row>
    <row r="17" spans="2:8" s="17" customFormat="1" x14ac:dyDescent="0.25">
      <c r="B17" s="139" t="s">
        <v>128</v>
      </c>
      <c r="C17" s="139" t="s">
        <v>64</v>
      </c>
      <c r="D17" s="147"/>
      <c r="E17" s="147"/>
      <c r="F17" s="147"/>
      <c r="G17" s="147"/>
      <c r="H17" s="143">
        <f>SUM(H18:H20)</f>
        <v>0</v>
      </c>
    </row>
    <row r="18" spans="2:8" s="144" customFormat="1" x14ac:dyDescent="0.25">
      <c r="D18" s="145">
        <v>1</v>
      </c>
      <c r="E18" s="120" t="s">
        <v>107</v>
      </c>
      <c r="F18" s="120"/>
      <c r="G18" s="120"/>
      <c r="H18" s="120">
        <v>0</v>
      </c>
    </row>
    <row r="19" spans="2:8" s="144" customFormat="1" hidden="1" x14ac:dyDescent="0.25">
      <c r="D19" s="145"/>
      <c r="E19" s="120" t="s">
        <v>126</v>
      </c>
      <c r="F19" s="120"/>
      <c r="G19" s="120"/>
      <c r="H19" s="120">
        <v>0</v>
      </c>
    </row>
    <row r="20" spans="2:8" s="144" customFormat="1" x14ac:dyDescent="0.25">
      <c r="D20" s="145">
        <v>2</v>
      </c>
      <c r="E20" s="132" t="s">
        <v>117</v>
      </c>
      <c r="F20" s="120"/>
      <c r="G20" s="120"/>
      <c r="H20" s="120">
        <v>0</v>
      </c>
    </row>
    <row r="21" spans="2:8" s="17" customFormat="1" x14ac:dyDescent="0.25">
      <c r="B21" s="139" t="s">
        <v>129</v>
      </c>
      <c r="C21" s="139" t="s">
        <v>66</v>
      </c>
      <c r="D21" s="147"/>
      <c r="E21" s="139"/>
      <c r="F21" s="139"/>
      <c r="G21" s="139"/>
      <c r="H21" s="143">
        <f>SUM(H22:H24)</f>
        <v>0</v>
      </c>
    </row>
    <row r="22" spans="2:8" s="144" customFormat="1" x14ac:dyDescent="0.25">
      <c r="D22" s="145">
        <v>1</v>
      </c>
      <c r="E22" s="120" t="s">
        <v>107</v>
      </c>
      <c r="F22" s="120"/>
      <c r="G22" s="120"/>
      <c r="H22" s="120">
        <v>0</v>
      </c>
    </row>
    <row r="23" spans="2:8" s="144" customFormat="1" hidden="1" x14ac:dyDescent="0.25">
      <c r="D23" s="145"/>
      <c r="E23" s="120" t="s">
        <v>126</v>
      </c>
      <c r="F23" s="120"/>
      <c r="G23" s="120"/>
      <c r="H23" s="120">
        <v>0</v>
      </c>
    </row>
    <row r="24" spans="2:8" s="144" customFormat="1" x14ac:dyDescent="0.25">
      <c r="D24" s="145">
        <v>2</v>
      </c>
      <c r="E24" s="132" t="s">
        <v>117</v>
      </c>
      <c r="F24" s="120"/>
      <c r="G24" s="120"/>
      <c r="H24" s="120">
        <v>0</v>
      </c>
    </row>
    <row r="25" spans="2:8" s="17" customFormat="1" x14ac:dyDescent="0.25">
      <c r="B25" s="139" t="s">
        <v>130</v>
      </c>
      <c r="C25" s="139" t="s">
        <v>68</v>
      </c>
      <c r="D25" s="147"/>
      <c r="E25" s="147"/>
      <c r="F25" s="147"/>
      <c r="G25" s="147"/>
      <c r="H25" s="143">
        <f>SUM(H26:H28)</f>
        <v>0</v>
      </c>
    </row>
    <row r="26" spans="2:8" s="144" customFormat="1" x14ac:dyDescent="0.25">
      <c r="D26" s="145">
        <v>1</v>
      </c>
      <c r="E26" s="120" t="s">
        <v>107</v>
      </c>
      <c r="F26" s="120"/>
      <c r="G26" s="120"/>
      <c r="H26" s="120">
        <v>0</v>
      </c>
    </row>
    <row r="27" spans="2:8" s="144" customFormat="1" hidden="1" x14ac:dyDescent="0.25">
      <c r="D27" s="145"/>
      <c r="E27" s="120" t="s">
        <v>126</v>
      </c>
      <c r="F27" s="120"/>
      <c r="G27" s="120"/>
      <c r="H27" s="120">
        <v>0</v>
      </c>
    </row>
    <row r="28" spans="2:8" s="144" customFormat="1" x14ac:dyDescent="0.25">
      <c r="D28" s="145">
        <v>2</v>
      </c>
      <c r="E28" s="132" t="s">
        <v>117</v>
      </c>
      <c r="F28" s="120"/>
      <c r="G28" s="120"/>
      <c r="H28" s="120">
        <v>0</v>
      </c>
    </row>
    <row r="29" spans="2:8" s="17" customFormat="1" x14ac:dyDescent="0.25">
      <c r="B29" s="139" t="s">
        <v>131</v>
      </c>
      <c r="C29" s="139" t="s">
        <v>132</v>
      </c>
      <c r="D29" s="147"/>
      <c r="E29" s="139"/>
      <c r="F29" s="139"/>
      <c r="G29" s="139"/>
      <c r="H29" s="143">
        <f>SUM(H30:H31)</f>
        <v>0</v>
      </c>
    </row>
    <row r="30" spans="2:8" s="144" customFormat="1" x14ac:dyDescent="0.25">
      <c r="D30" s="145">
        <v>1</v>
      </c>
      <c r="E30" s="120" t="s">
        <v>107</v>
      </c>
      <c r="F30" s="120"/>
      <c r="G30" s="120"/>
      <c r="H30" s="120">
        <v>0</v>
      </c>
    </row>
    <row r="31" spans="2:8" s="144" customFormat="1" x14ac:dyDescent="0.25">
      <c r="D31" s="145">
        <v>2</v>
      </c>
      <c r="E31" s="132" t="s">
        <v>117</v>
      </c>
      <c r="F31" s="120"/>
      <c r="G31" s="120"/>
      <c r="H31" s="120">
        <v>0</v>
      </c>
    </row>
    <row r="32" spans="2:8" s="144" customFormat="1" x14ac:dyDescent="0.25">
      <c r="B32" s="139" t="s">
        <v>133</v>
      </c>
      <c r="C32" s="139" t="s">
        <v>181</v>
      </c>
      <c r="D32" s="147"/>
      <c r="E32" s="139"/>
      <c r="F32" s="139"/>
      <c r="G32" s="139"/>
      <c r="H32" s="143">
        <f>+H33+H36</f>
        <v>0</v>
      </c>
    </row>
    <row r="33" spans="2:8" x14ac:dyDescent="0.25">
      <c r="B33" s="148" t="s">
        <v>134</v>
      </c>
      <c r="C33" s="148" t="s">
        <v>75</v>
      </c>
      <c r="D33" s="149"/>
      <c r="E33" s="148"/>
      <c r="F33" s="148"/>
      <c r="G33" s="148"/>
      <c r="H33" s="150">
        <f>SUM(H34:H35)</f>
        <v>0</v>
      </c>
    </row>
    <row r="34" spans="2:8" x14ac:dyDescent="0.25">
      <c r="B34" s="144"/>
      <c r="C34" s="144"/>
      <c r="D34" s="145">
        <v>1</v>
      </c>
      <c r="E34" s="120" t="s">
        <v>107</v>
      </c>
      <c r="F34" s="120"/>
      <c r="G34" s="120"/>
      <c r="H34" s="120">
        <v>0</v>
      </c>
    </row>
    <row r="35" spans="2:8" x14ac:dyDescent="0.25">
      <c r="B35" s="144"/>
      <c r="C35" s="144"/>
      <c r="D35" s="145">
        <v>2</v>
      </c>
      <c r="E35" s="132" t="s">
        <v>117</v>
      </c>
      <c r="F35" s="120"/>
      <c r="G35" s="120"/>
      <c r="H35" s="120">
        <v>0</v>
      </c>
    </row>
    <row r="36" spans="2:8" x14ac:dyDescent="0.25">
      <c r="B36" s="148" t="s">
        <v>135</v>
      </c>
      <c r="C36" s="148" t="s">
        <v>76</v>
      </c>
      <c r="D36" s="149"/>
      <c r="E36" s="148"/>
      <c r="F36" s="148"/>
      <c r="G36" s="148"/>
      <c r="H36" s="150">
        <f>SUM(H37:H38)</f>
        <v>0</v>
      </c>
    </row>
    <row r="37" spans="2:8" x14ac:dyDescent="0.25">
      <c r="B37" s="144"/>
      <c r="C37" s="144"/>
      <c r="D37" s="145">
        <v>1</v>
      </c>
      <c r="E37" s="120" t="s">
        <v>107</v>
      </c>
      <c r="F37" s="120"/>
      <c r="G37" s="120"/>
      <c r="H37" s="120">
        <v>0</v>
      </c>
    </row>
    <row r="38" spans="2:8" x14ac:dyDescent="0.25">
      <c r="B38" s="144"/>
      <c r="C38" s="144"/>
      <c r="D38" s="145">
        <v>2</v>
      </c>
      <c r="E38" s="132" t="s">
        <v>117</v>
      </c>
      <c r="F38" s="120"/>
      <c r="G38" s="120"/>
      <c r="H38" s="120">
        <v>0</v>
      </c>
    </row>
    <row r="39" spans="2:8" x14ac:dyDescent="0.25">
      <c r="B39" s="139" t="s">
        <v>136</v>
      </c>
      <c r="C39" s="139" t="s">
        <v>77</v>
      </c>
      <c r="D39" s="147"/>
      <c r="E39" s="139"/>
      <c r="F39" s="139"/>
      <c r="G39" s="139"/>
      <c r="H39" s="143">
        <f>SUM(H40:H41)</f>
        <v>0</v>
      </c>
    </row>
    <row r="40" spans="2:8" x14ac:dyDescent="0.25">
      <c r="B40" s="144"/>
      <c r="C40" s="144"/>
      <c r="D40" s="145">
        <v>1</v>
      </c>
      <c r="E40" s="120" t="s">
        <v>107</v>
      </c>
      <c r="F40" s="120"/>
      <c r="G40" s="120"/>
      <c r="H40" s="120">
        <v>0</v>
      </c>
    </row>
    <row r="41" spans="2:8" ht="15.75" thickBot="1" x14ac:dyDescent="0.3">
      <c r="B41" s="144"/>
      <c r="C41" s="144"/>
      <c r="D41" s="145">
        <v>2</v>
      </c>
      <c r="E41" s="132" t="s">
        <v>117</v>
      </c>
      <c r="F41" s="120"/>
      <c r="G41" s="120"/>
      <c r="H41" s="120">
        <v>0</v>
      </c>
    </row>
    <row r="42" spans="2:8" x14ac:dyDescent="0.25">
      <c r="B42" s="23"/>
      <c r="C42" s="23"/>
      <c r="D42" s="23"/>
      <c r="E42" s="23"/>
      <c r="F42" s="23"/>
      <c r="G42" s="134" t="s">
        <v>97</v>
      </c>
      <c r="H42" s="135">
        <f>SUM(H9,H25,H13,H17,H21,H29,H32,H39)</f>
        <v>0</v>
      </c>
    </row>
    <row r="43" spans="2:8" x14ac:dyDescent="0.25">
      <c r="B43" s="136"/>
      <c r="C43" s="125"/>
      <c r="D43" s="125"/>
      <c r="E43" s="125"/>
      <c r="F43" s="125"/>
      <c r="G43" s="125"/>
      <c r="H43" s="23"/>
    </row>
  </sheetData>
  <hyperlinks>
    <hyperlink ref="B1" location="Instructions!A1" display="Link to instructions tab" xr:uid="{00000000-0004-0000-0600-000000000000}"/>
  </hyperlinks>
  <pageMargins left="0.11811023622047245" right="0.11811023622047245" top="0.15748031496062992" bottom="0.15748031496062992" header="0.19685039370078738" footer="0.19685039370078738"/>
  <pageSetup paperSize="9" scale="4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B734-206D-4C8C-B11F-B3D183719770}">
  <sheetPr>
    <tabColor theme="9" tint="0.59999389629810485"/>
  </sheetPr>
  <dimension ref="A1:I60"/>
  <sheetViews>
    <sheetView workbookViewId="0">
      <selection activeCell="C1" sqref="C1"/>
    </sheetView>
  </sheetViews>
  <sheetFormatPr baseColWidth="10" defaultRowHeight="15" x14ac:dyDescent="0.25"/>
  <cols>
    <col min="2" max="2" width="21.5703125" bestFit="1" customWidth="1"/>
    <col min="3" max="3" width="57.7109375" customWidth="1"/>
    <col min="4" max="4" width="10.140625" bestFit="1" customWidth="1"/>
    <col min="5" max="5" width="64.5703125" bestFit="1" customWidth="1"/>
    <col min="6" max="6" width="33.140625" customWidth="1"/>
    <col min="7" max="7" width="34" customWidth="1"/>
    <col min="8" max="8" width="18.140625" customWidth="1"/>
    <col min="9" max="9" width="16.28515625" customWidth="1"/>
  </cols>
  <sheetData>
    <row r="1" spans="1:9" x14ac:dyDescent="0.25">
      <c r="A1" s="183"/>
      <c r="B1" s="194" t="s">
        <v>14</v>
      </c>
      <c r="C1" s="183"/>
      <c r="D1" s="183"/>
      <c r="E1" s="164"/>
      <c r="F1" s="164"/>
      <c r="G1" s="164"/>
      <c r="H1" s="164"/>
      <c r="I1" s="164"/>
    </row>
    <row r="2" spans="1:9" x14ac:dyDescent="0.25">
      <c r="A2" s="183"/>
      <c r="B2" s="194"/>
      <c r="C2" s="183"/>
      <c r="D2" s="183"/>
      <c r="E2" s="164"/>
      <c r="F2" s="164"/>
      <c r="G2" s="164"/>
      <c r="H2" s="164"/>
      <c r="I2" s="164"/>
    </row>
    <row r="3" spans="1:9" x14ac:dyDescent="0.25">
      <c r="A3" s="183"/>
      <c r="B3" s="183" t="s">
        <v>20</v>
      </c>
      <c r="C3" s="183" t="s">
        <v>21</v>
      </c>
      <c r="D3" s="183"/>
      <c r="E3" s="164"/>
      <c r="F3" s="164"/>
      <c r="G3" s="164"/>
      <c r="H3" s="164"/>
      <c r="I3" s="164"/>
    </row>
    <row r="4" spans="1:9" x14ac:dyDescent="0.25">
      <c r="A4" s="183"/>
      <c r="B4" s="183" t="s">
        <v>22</v>
      </c>
      <c r="C4" s="183" t="s">
        <v>23</v>
      </c>
      <c r="D4" s="183"/>
      <c r="E4" s="164"/>
      <c r="F4" s="164"/>
      <c r="G4" s="164"/>
      <c r="H4" s="164"/>
      <c r="I4" s="164"/>
    </row>
    <row r="5" spans="1:9" x14ac:dyDescent="0.25">
      <c r="A5" s="183"/>
      <c r="B5" s="183"/>
      <c r="C5" s="183"/>
      <c r="D5" s="183"/>
      <c r="E5" s="183"/>
      <c r="F5" s="183"/>
      <c r="G5" s="183"/>
      <c r="H5" s="183"/>
      <c r="I5" s="183"/>
    </row>
    <row r="6" spans="1:9" ht="18.75" x14ac:dyDescent="0.3">
      <c r="A6" s="171"/>
      <c r="B6" s="171" t="s">
        <v>151</v>
      </c>
      <c r="C6" s="171" t="s">
        <v>182</v>
      </c>
      <c r="D6" s="171"/>
      <c r="E6" s="171"/>
      <c r="F6" s="171"/>
      <c r="G6" s="171"/>
      <c r="H6" s="171"/>
      <c r="I6" s="171"/>
    </row>
    <row r="7" spans="1:9" x14ac:dyDescent="0.25">
      <c r="A7" s="183"/>
      <c r="B7" s="183"/>
      <c r="C7" s="183"/>
      <c r="D7" s="183"/>
      <c r="E7" s="183"/>
      <c r="F7" s="183"/>
      <c r="G7" s="183"/>
      <c r="H7" s="183"/>
      <c r="I7" s="183"/>
    </row>
    <row r="8" spans="1:9" ht="60" x14ac:dyDescent="0.25">
      <c r="A8" s="184"/>
      <c r="B8" s="168" t="s">
        <v>151</v>
      </c>
      <c r="C8" s="169" t="s">
        <v>96</v>
      </c>
      <c r="D8" s="169" t="s">
        <v>101</v>
      </c>
      <c r="E8" s="173" t="s">
        <v>102</v>
      </c>
      <c r="F8" s="173" t="s">
        <v>103</v>
      </c>
      <c r="G8" s="173" t="s">
        <v>104</v>
      </c>
      <c r="H8" s="170" t="s">
        <v>124</v>
      </c>
      <c r="I8" s="191"/>
    </row>
    <row r="9" spans="1:9" x14ac:dyDescent="0.25">
      <c r="A9" s="185"/>
      <c r="B9" s="174" t="s">
        <v>125</v>
      </c>
      <c r="C9" s="174" t="s">
        <v>183</v>
      </c>
      <c r="D9" s="175"/>
      <c r="E9" s="175"/>
      <c r="F9" s="176"/>
      <c r="G9" s="177"/>
      <c r="H9" s="178">
        <f>+SUM(H10:H27)</f>
        <v>0</v>
      </c>
      <c r="I9" s="185"/>
    </row>
    <row r="10" spans="1:9" x14ac:dyDescent="0.25">
      <c r="A10" s="186"/>
      <c r="B10" s="186"/>
      <c r="C10" s="186"/>
      <c r="D10" s="179">
        <v>1</v>
      </c>
      <c r="E10" s="181" t="s">
        <v>107</v>
      </c>
      <c r="F10" s="181"/>
      <c r="G10" s="181"/>
      <c r="H10" s="181">
        <v>0</v>
      </c>
      <c r="I10" s="186"/>
    </row>
    <row r="11" spans="1:9" x14ac:dyDescent="0.25">
      <c r="A11" s="186"/>
      <c r="B11" s="186"/>
      <c r="C11" s="186"/>
      <c r="D11" s="179">
        <v>2</v>
      </c>
      <c r="E11" s="181" t="s">
        <v>107</v>
      </c>
      <c r="F11" s="181"/>
      <c r="G11" s="181"/>
      <c r="H11" s="181">
        <v>0</v>
      </c>
      <c r="I11" s="186"/>
    </row>
    <row r="12" spans="1:9" x14ac:dyDescent="0.25">
      <c r="A12" s="186"/>
      <c r="B12" s="186"/>
      <c r="C12" s="186"/>
      <c r="D12" s="179">
        <v>3</v>
      </c>
      <c r="E12" s="181" t="s">
        <v>107</v>
      </c>
      <c r="F12" s="181"/>
      <c r="G12" s="181"/>
      <c r="H12" s="181">
        <v>0</v>
      </c>
      <c r="I12" s="186"/>
    </row>
    <row r="13" spans="1:9" x14ac:dyDescent="0.25">
      <c r="A13" s="186"/>
      <c r="B13" s="186"/>
      <c r="C13" s="192"/>
      <c r="D13" s="179">
        <v>4</v>
      </c>
      <c r="E13" s="181" t="s">
        <v>107</v>
      </c>
      <c r="F13" s="181"/>
      <c r="G13" s="181"/>
      <c r="H13" s="181">
        <v>0</v>
      </c>
      <c r="I13" s="186"/>
    </row>
    <row r="14" spans="1:9" x14ac:dyDescent="0.25">
      <c r="A14" s="186"/>
      <c r="B14" s="186"/>
      <c r="C14" s="192"/>
      <c r="D14" s="179">
        <v>5</v>
      </c>
      <c r="E14" s="181" t="s">
        <v>107</v>
      </c>
      <c r="F14" s="181"/>
      <c r="G14" s="181"/>
      <c r="H14" s="181">
        <v>0</v>
      </c>
      <c r="I14" s="186"/>
    </row>
    <row r="15" spans="1:9" x14ac:dyDescent="0.25">
      <c r="A15" s="186"/>
      <c r="B15" s="186"/>
      <c r="C15" s="192"/>
      <c r="D15" s="179">
        <v>6</v>
      </c>
      <c r="E15" s="181" t="s">
        <v>107</v>
      </c>
      <c r="F15" s="181"/>
      <c r="G15" s="181"/>
      <c r="H15" s="181">
        <v>0</v>
      </c>
      <c r="I15" s="186"/>
    </row>
    <row r="16" spans="1:9" x14ac:dyDescent="0.25">
      <c r="A16" s="186"/>
      <c r="B16" s="186"/>
      <c r="C16" s="192"/>
      <c r="D16" s="179">
        <v>7</v>
      </c>
      <c r="E16" s="181" t="s">
        <v>107</v>
      </c>
      <c r="F16" s="181"/>
      <c r="G16" s="181"/>
      <c r="H16" s="181">
        <v>0</v>
      </c>
      <c r="I16" s="186"/>
    </row>
    <row r="17" spans="1:9" x14ac:dyDescent="0.25">
      <c r="A17" s="186"/>
      <c r="B17" s="186"/>
      <c r="C17" s="192"/>
      <c r="D17" s="179">
        <v>8</v>
      </c>
      <c r="E17" s="181" t="s">
        <v>107</v>
      </c>
      <c r="F17" s="181"/>
      <c r="G17" s="181"/>
      <c r="H17" s="181">
        <v>0</v>
      </c>
      <c r="I17" s="186"/>
    </row>
    <row r="18" spans="1:9" x14ac:dyDescent="0.25">
      <c r="A18" s="186"/>
      <c r="B18" s="186"/>
      <c r="C18" s="192"/>
      <c r="D18" s="179">
        <v>9</v>
      </c>
      <c r="E18" s="181" t="s">
        <v>107</v>
      </c>
      <c r="F18" s="181"/>
      <c r="G18" s="181"/>
      <c r="H18" s="181">
        <v>0</v>
      </c>
      <c r="I18" s="186"/>
    </row>
    <row r="19" spans="1:9" x14ac:dyDescent="0.25">
      <c r="A19" s="186"/>
      <c r="B19" s="186"/>
      <c r="C19" s="192"/>
      <c r="D19" s="179">
        <v>10</v>
      </c>
      <c r="E19" s="181" t="s">
        <v>107</v>
      </c>
      <c r="F19" s="181"/>
      <c r="G19" s="181"/>
      <c r="H19" s="181">
        <v>0</v>
      </c>
      <c r="I19" s="186"/>
    </row>
    <row r="20" spans="1:9" x14ac:dyDescent="0.25">
      <c r="A20" s="186"/>
      <c r="B20" s="186"/>
      <c r="C20" s="186"/>
      <c r="D20" s="179">
        <v>11</v>
      </c>
      <c r="E20" s="181" t="s">
        <v>107</v>
      </c>
      <c r="F20" s="181"/>
      <c r="G20" s="181"/>
      <c r="H20" s="181">
        <v>0</v>
      </c>
      <c r="I20" s="186"/>
    </row>
    <row r="21" spans="1:9" x14ac:dyDescent="0.25">
      <c r="A21" s="186"/>
      <c r="B21" s="186"/>
      <c r="C21" s="186"/>
      <c r="D21" s="179">
        <v>12</v>
      </c>
      <c r="E21" s="181" t="s">
        <v>107</v>
      </c>
      <c r="F21" s="181"/>
      <c r="G21" s="181"/>
      <c r="H21" s="181">
        <v>0</v>
      </c>
      <c r="I21" s="186"/>
    </row>
    <row r="22" spans="1:9" x14ac:dyDescent="0.25">
      <c r="A22" s="186"/>
      <c r="B22" s="186"/>
      <c r="C22" s="186"/>
      <c r="D22" s="179">
        <v>13</v>
      </c>
      <c r="E22" s="181" t="s">
        <v>107</v>
      </c>
      <c r="F22" s="181"/>
      <c r="G22" s="181"/>
      <c r="H22" s="181">
        <v>0</v>
      </c>
      <c r="I22" s="186"/>
    </row>
    <row r="23" spans="1:9" x14ac:dyDescent="0.25">
      <c r="A23" s="186"/>
      <c r="B23" s="186"/>
      <c r="C23" s="186"/>
      <c r="D23" s="179">
        <v>14</v>
      </c>
      <c r="E23" s="181" t="s">
        <v>107</v>
      </c>
      <c r="F23" s="181"/>
      <c r="G23" s="181"/>
      <c r="H23" s="181">
        <v>0</v>
      </c>
      <c r="I23" s="186"/>
    </row>
    <row r="24" spans="1:9" x14ac:dyDescent="0.25">
      <c r="A24" s="186"/>
      <c r="B24" s="186"/>
      <c r="C24" s="186"/>
      <c r="D24" s="179">
        <v>15</v>
      </c>
      <c r="E24" s="181" t="s">
        <v>107</v>
      </c>
      <c r="F24" s="181"/>
      <c r="G24" s="181"/>
      <c r="H24" s="181">
        <v>0</v>
      </c>
      <c r="I24" s="186"/>
    </row>
    <row r="25" spans="1:9" x14ac:dyDescent="0.25">
      <c r="A25" s="186"/>
      <c r="B25" s="186"/>
      <c r="C25" s="186"/>
      <c r="D25" s="179">
        <v>16</v>
      </c>
      <c r="E25" s="181" t="s">
        <v>107</v>
      </c>
      <c r="F25" s="181"/>
      <c r="G25" s="181"/>
      <c r="H25" s="181">
        <v>0</v>
      </c>
      <c r="I25" s="186"/>
    </row>
    <row r="26" spans="1:9" x14ac:dyDescent="0.25">
      <c r="A26" s="186"/>
      <c r="B26" s="186"/>
      <c r="C26" s="186"/>
      <c r="D26" s="179">
        <v>17</v>
      </c>
      <c r="E26" s="181" t="s">
        <v>107</v>
      </c>
      <c r="F26" s="181"/>
      <c r="G26" s="181"/>
      <c r="H26" s="181">
        <v>0</v>
      </c>
      <c r="I26" s="186"/>
    </row>
    <row r="27" spans="1:9" x14ac:dyDescent="0.25">
      <c r="A27" s="186"/>
      <c r="B27" s="186"/>
      <c r="C27" s="186"/>
      <c r="D27" s="179">
        <v>18</v>
      </c>
      <c r="E27" s="182" t="s">
        <v>117</v>
      </c>
      <c r="F27" s="181"/>
      <c r="G27" s="181"/>
      <c r="H27" s="181">
        <v>0</v>
      </c>
      <c r="I27" s="186"/>
    </row>
    <row r="28" spans="1:9" x14ac:dyDescent="0.25">
      <c r="A28" s="187"/>
      <c r="B28" s="174" t="s">
        <v>127</v>
      </c>
      <c r="C28" s="174" t="s">
        <v>184</v>
      </c>
      <c r="D28" s="180"/>
      <c r="E28" s="180"/>
      <c r="F28" s="180"/>
      <c r="G28" s="180"/>
      <c r="H28" s="178">
        <f>+SUM(H29:H31)</f>
        <v>0</v>
      </c>
      <c r="I28" s="187"/>
    </row>
    <row r="29" spans="1:9" x14ac:dyDescent="0.25">
      <c r="A29" s="186"/>
      <c r="B29" s="186"/>
      <c r="C29" s="186"/>
      <c r="D29" s="179">
        <v>1</v>
      </c>
      <c r="E29" s="181" t="s">
        <v>107</v>
      </c>
      <c r="F29" s="181"/>
      <c r="G29" s="181"/>
      <c r="H29" s="181">
        <v>0</v>
      </c>
      <c r="I29" s="186"/>
    </row>
    <row r="30" spans="1:9" x14ac:dyDescent="0.25">
      <c r="A30" s="186"/>
      <c r="B30" s="186"/>
      <c r="C30" s="186"/>
      <c r="D30" s="179">
        <v>2</v>
      </c>
      <c r="E30" s="181" t="s">
        <v>107</v>
      </c>
      <c r="F30" s="181"/>
      <c r="G30" s="181"/>
      <c r="H30" s="181">
        <v>0</v>
      </c>
      <c r="I30" s="186"/>
    </row>
    <row r="31" spans="1:9" x14ac:dyDescent="0.25">
      <c r="A31" s="186"/>
      <c r="B31" s="186"/>
      <c r="C31" s="186"/>
      <c r="D31" s="179">
        <v>3</v>
      </c>
      <c r="E31" s="182" t="s">
        <v>117</v>
      </c>
      <c r="F31" s="181"/>
      <c r="G31" s="181"/>
      <c r="H31" s="181">
        <v>0</v>
      </c>
      <c r="I31" s="186"/>
    </row>
    <row r="32" spans="1:9" x14ac:dyDescent="0.25">
      <c r="A32" s="185"/>
      <c r="B32" s="174" t="s">
        <v>128</v>
      </c>
      <c r="C32" s="174" t="s">
        <v>185</v>
      </c>
      <c r="D32" s="180"/>
      <c r="E32" s="180"/>
      <c r="F32" s="180"/>
      <c r="G32" s="180"/>
      <c r="H32" s="178">
        <f>+SUM(H33:H35)</f>
        <v>0</v>
      </c>
      <c r="I32" s="185"/>
    </row>
    <row r="33" spans="1:9" x14ac:dyDescent="0.25">
      <c r="A33" s="186"/>
      <c r="B33" s="186"/>
      <c r="C33" s="186"/>
      <c r="D33" s="179">
        <v>1</v>
      </c>
      <c r="E33" s="181" t="s">
        <v>107</v>
      </c>
      <c r="F33" s="181"/>
      <c r="G33" s="181"/>
      <c r="H33" s="181">
        <v>0</v>
      </c>
      <c r="I33" s="186"/>
    </row>
    <row r="34" spans="1:9" x14ac:dyDescent="0.25">
      <c r="A34" s="186"/>
      <c r="B34" s="186"/>
      <c r="C34" s="186"/>
      <c r="D34" s="179">
        <v>2</v>
      </c>
      <c r="E34" s="181" t="s">
        <v>107</v>
      </c>
      <c r="F34" s="181"/>
      <c r="G34" s="181"/>
      <c r="H34" s="181">
        <v>0</v>
      </c>
      <c r="I34" s="186"/>
    </row>
    <row r="35" spans="1:9" x14ac:dyDescent="0.25">
      <c r="A35" s="186"/>
      <c r="B35" s="186"/>
      <c r="C35" s="186"/>
      <c r="D35" s="179">
        <v>3</v>
      </c>
      <c r="E35" s="182" t="s">
        <v>117</v>
      </c>
      <c r="F35" s="181"/>
      <c r="G35" s="181"/>
      <c r="H35" s="181">
        <v>0</v>
      </c>
      <c r="I35" s="186"/>
    </row>
    <row r="36" spans="1:9" x14ac:dyDescent="0.25">
      <c r="A36" s="185"/>
      <c r="B36" s="174" t="s">
        <v>129</v>
      </c>
      <c r="C36" s="174" t="s">
        <v>186</v>
      </c>
      <c r="D36" s="180"/>
      <c r="E36" s="174"/>
      <c r="F36" s="174"/>
      <c r="G36" s="174"/>
      <c r="H36" s="178">
        <f>SUM(H37:H39)</f>
        <v>0</v>
      </c>
      <c r="I36" s="185"/>
    </row>
    <row r="37" spans="1:9" x14ac:dyDescent="0.25">
      <c r="A37" s="186"/>
      <c r="B37" s="186"/>
      <c r="C37" s="186"/>
      <c r="D37" s="179">
        <v>1</v>
      </c>
      <c r="E37" s="181" t="s">
        <v>107</v>
      </c>
      <c r="F37" s="181"/>
      <c r="G37" s="181"/>
      <c r="H37" s="181">
        <v>0</v>
      </c>
      <c r="I37" s="186"/>
    </row>
    <row r="38" spans="1:9" x14ac:dyDescent="0.25">
      <c r="A38" s="186"/>
      <c r="B38" s="186"/>
      <c r="C38" s="186"/>
      <c r="D38" s="179">
        <v>2</v>
      </c>
      <c r="E38" s="181" t="s">
        <v>107</v>
      </c>
      <c r="F38" s="181"/>
      <c r="G38" s="181"/>
      <c r="H38" s="181">
        <v>0</v>
      </c>
      <c r="I38" s="186"/>
    </row>
    <row r="39" spans="1:9" x14ac:dyDescent="0.25">
      <c r="A39" s="186"/>
      <c r="B39" s="186"/>
      <c r="C39" s="186"/>
      <c r="D39" s="179">
        <v>3</v>
      </c>
      <c r="E39" s="182" t="s">
        <v>117</v>
      </c>
      <c r="F39" s="181"/>
      <c r="G39" s="181"/>
      <c r="H39" s="181">
        <v>0</v>
      </c>
      <c r="I39" s="186"/>
    </row>
    <row r="40" spans="1:9" x14ac:dyDescent="0.25">
      <c r="A40" s="185"/>
      <c r="B40" s="174" t="s">
        <v>130</v>
      </c>
      <c r="C40" s="174" t="s">
        <v>187</v>
      </c>
      <c r="D40" s="180"/>
      <c r="E40" s="180"/>
      <c r="F40" s="180"/>
      <c r="G40" s="180"/>
      <c r="H40" s="178">
        <f>SUM(H41:H47)</f>
        <v>0</v>
      </c>
      <c r="I40" s="185"/>
    </row>
    <row r="41" spans="1:9" x14ac:dyDescent="0.25">
      <c r="A41" s="186"/>
      <c r="B41" s="186"/>
      <c r="C41" s="186"/>
      <c r="D41" s="179">
        <v>1</v>
      </c>
      <c r="E41" s="181" t="s">
        <v>107</v>
      </c>
      <c r="F41" s="181"/>
      <c r="G41" s="181"/>
      <c r="H41" s="181">
        <v>0</v>
      </c>
      <c r="I41" s="186"/>
    </row>
    <row r="42" spans="1:9" x14ac:dyDescent="0.25">
      <c r="A42" s="186"/>
      <c r="B42" s="186"/>
      <c r="C42" s="186"/>
      <c r="D42" s="179">
        <v>2</v>
      </c>
      <c r="E42" s="181" t="s">
        <v>107</v>
      </c>
      <c r="F42" s="181"/>
      <c r="G42" s="181"/>
      <c r="H42" s="181">
        <v>0</v>
      </c>
      <c r="I42" s="186"/>
    </row>
    <row r="43" spans="1:9" x14ac:dyDescent="0.25">
      <c r="A43" s="186"/>
      <c r="B43" s="186"/>
      <c r="C43" s="186"/>
      <c r="D43" s="179">
        <v>3</v>
      </c>
      <c r="E43" s="181" t="s">
        <v>107</v>
      </c>
      <c r="F43" s="181"/>
      <c r="G43" s="181"/>
      <c r="H43" s="181">
        <v>0</v>
      </c>
      <c r="I43" s="186"/>
    </row>
    <row r="44" spans="1:9" x14ac:dyDescent="0.25">
      <c r="A44" s="186"/>
      <c r="B44" s="186"/>
      <c r="C44" s="186"/>
      <c r="D44" s="179">
        <v>4</v>
      </c>
      <c r="E44" s="181" t="s">
        <v>107</v>
      </c>
      <c r="F44" s="181"/>
      <c r="G44" s="181"/>
      <c r="H44" s="181">
        <v>0</v>
      </c>
      <c r="I44" s="186"/>
    </row>
    <row r="45" spans="1:9" x14ac:dyDescent="0.25">
      <c r="A45" s="186"/>
      <c r="B45" s="186"/>
      <c r="C45" s="186"/>
      <c r="D45" s="179">
        <v>5</v>
      </c>
      <c r="E45" s="181" t="s">
        <v>107</v>
      </c>
      <c r="F45" s="181"/>
      <c r="G45" s="181"/>
      <c r="H45" s="181">
        <v>0</v>
      </c>
      <c r="I45" s="186"/>
    </row>
    <row r="46" spans="1:9" x14ac:dyDescent="0.25">
      <c r="A46" s="186"/>
      <c r="B46" s="186"/>
      <c r="C46" s="186"/>
      <c r="D46" s="179">
        <v>6</v>
      </c>
      <c r="E46" s="181" t="s">
        <v>107</v>
      </c>
      <c r="F46" s="181"/>
      <c r="G46" s="181"/>
      <c r="H46" s="181">
        <v>0</v>
      </c>
      <c r="I46" s="186"/>
    </row>
    <row r="47" spans="1:9" x14ac:dyDescent="0.25">
      <c r="A47" s="186"/>
      <c r="B47" s="186"/>
      <c r="C47" s="186"/>
      <c r="D47" s="179">
        <v>7</v>
      </c>
      <c r="E47" s="182" t="s">
        <v>117</v>
      </c>
      <c r="F47" s="181"/>
      <c r="G47" s="181"/>
      <c r="H47" s="181">
        <v>0</v>
      </c>
      <c r="I47" s="186"/>
    </row>
    <row r="48" spans="1:9" x14ac:dyDescent="0.25">
      <c r="A48" s="185"/>
      <c r="B48" s="174" t="s">
        <v>131</v>
      </c>
      <c r="C48" s="174" t="s">
        <v>188</v>
      </c>
      <c r="D48" s="180"/>
      <c r="E48" s="174"/>
      <c r="F48" s="174"/>
      <c r="G48" s="174"/>
      <c r="H48" s="178">
        <f>SUM(H49:H51)</f>
        <v>0</v>
      </c>
      <c r="I48" s="185"/>
    </row>
    <row r="49" spans="1:9" x14ac:dyDescent="0.25">
      <c r="A49" s="186"/>
      <c r="B49" s="186"/>
      <c r="C49" s="186"/>
      <c r="D49" s="179">
        <v>1</v>
      </c>
      <c r="E49" s="181" t="s">
        <v>107</v>
      </c>
      <c r="F49" s="181"/>
      <c r="G49" s="181"/>
      <c r="H49" s="181">
        <v>0</v>
      </c>
      <c r="I49" s="186"/>
    </row>
    <row r="50" spans="1:9" x14ac:dyDescent="0.25">
      <c r="A50" s="186"/>
      <c r="B50" s="186"/>
      <c r="C50" s="186"/>
      <c r="D50" s="179">
        <v>2</v>
      </c>
      <c r="E50" s="181" t="s">
        <v>107</v>
      </c>
      <c r="F50" s="181"/>
      <c r="G50" s="181"/>
      <c r="H50" s="181">
        <v>0</v>
      </c>
      <c r="I50" s="186"/>
    </row>
    <row r="51" spans="1:9" x14ac:dyDescent="0.25">
      <c r="A51" s="186"/>
      <c r="B51" s="186"/>
      <c r="C51" s="186"/>
      <c r="D51" s="179">
        <v>3</v>
      </c>
      <c r="E51" s="182" t="s">
        <v>117</v>
      </c>
      <c r="F51" s="181"/>
      <c r="G51" s="181"/>
      <c r="H51" s="181">
        <v>0</v>
      </c>
      <c r="I51" s="186"/>
    </row>
    <row r="52" spans="1:9" x14ac:dyDescent="0.25">
      <c r="A52" s="164"/>
      <c r="B52" s="174" t="s">
        <v>133</v>
      </c>
      <c r="C52" s="174" t="s">
        <v>189</v>
      </c>
      <c r="D52" s="180"/>
      <c r="E52" s="174"/>
      <c r="F52" s="174"/>
      <c r="G52" s="174"/>
      <c r="H52" s="178">
        <f>SUM(H53:H55)</f>
        <v>0</v>
      </c>
      <c r="I52" s="186"/>
    </row>
    <row r="53" spans="1:9" x14ac:dyDescent="0.25">
      <c r="A53" s="186"/>
      <c r="B53" s="186"/>
      <c r="C53" s="186"/>
      <c r="D53" s="179">
        <v>1</v>
      </c>
      <c r="E53" s="181" t="s">
        <v>107</v>
      </c>
      <c r="F53" s="181"/>
      <c r="G53" s="181"/>
      <c r="H53" s="181">
        <v>0</v>
      </c>
      <c r="I53" s="186"/>
    </row>
    <row r="54" spans="1:9" x14ac:dyDescent="0.25">
      <c r="A54" s="186"/>
      <c r="B54" s="186"/>
      <c r="C54" s="186"/>
      <c r="D54" s="179">
        <v>2</v>
      </c>
      <c r="E54" s="181" t="s">
        <v>107</v>
      </c>
      <c r="F54" s="181"/>
      <c r="G54" s="181"/>
      <c r="H54" s="181">
        <v>0</v>
      </c>
      <c r="I54" s="186"/>
    </row>
    <row r="55" spans="1:9" ht="15.75" thickBot="1" x14ac:dyDescent="0.3">
      <c r="A55" s="186"/>
      <c r="B55" s="186"/>
      <c r="C55" s="186"/>
      <c r="D55" s="179">
        <v>3</v>
      </c>
      <c r="E55" s="182" t="s">
        <v>117</v>
      </c>
      <c r="F55" s="181"/>
      <c r="G55" s="181"/>
      <c r="H55" s="181">
        <v>0</v>
      </c>
      <c r="I55" s="186"/>
    </row>
    <row r="56" spans="1:9" ht="16.5" thickTop="1" thickBot="1" x14ac:dyDescent="0.3">
      <c r="A56" s="186"/>
      <c r="B56" s="183"/>
      <c r="C56" s="183"/>
      <c r="D56" s="183"/>
      <c r="E56" s="183"/>
      <c r="F56" s="183"/>
      <c r="G56" s="190" t="s">
        <v>97</v>
      </c>
      <c r="H56" s="172">
        <f>+H52+H48+H40+H36+H32+H28+H9</f>
        <v>0</v>
      </c>
      <c r="I56" s="186"/>
    </row>
    <row r="57" spans="1:9" ht="15.75" thickTop="1" x14ac:dyDescent="0.25">
      <c r="A57" s="186"/>
      <c r="B57" s="188"/>
      <c r="C57" s="189"/>
      <c r="D57" s="189"/>
      <c r="E57" s="189"/>
      <c r="F57" s="189"/>
      <c r="G57" s="189"/>
      <c r="H57" s="166"/>
      <c r="I57" s="186"/>
    </row>
    <row r="58" spans="1:9" x14ac:dyDescent="0.25">
      <c r="A58" s="186"/>
      <c r="B58" s="186"/>
      <c r="C58" s="186"/>
      <c r="D58" s="186"/>
      <c r="E58" s="186"/>
      <c r="F58" s="186"/>
      <c r="G58" s="186"/>
      <c r="H58" s="186"/>
      <c r="I58" s="186"/>
    </row>
    <row r="59" spans="1:9" x14ac:dyDescent="0.25">
      <c r="I59" s="186"/>
    </row>
    <row r="60" spans="1:9" x14ac:dyDescent="0.25">
      <c r="I60" s="164"/>
    </row>
  </sheetData>
  <hyperlinks>
    <hyperlink ref="B1" location="Instructions!A1" display="Link to instructions tab" xr:uid="{68B3F6A8-A1F5-4B25-9438-3BE33F3195D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B1:N18"/>
  <sheetViews>
    <sheetView showGridLines="0" zoomScale="115" workbookViewId="0">
      <selection activeCell="I14" sqref="I14"/>
    </sheetView>
  </sheetViews>
  <sheetFormatPr baseColWidth="10" defaultColWidth="11.42578125" defaultRowHeight="15" x14ac:dyDescent="0.25"/>
  <cols>
    <col min="1" max="1" width="2.42578125" style="1" customWidth="1"/>
    <col min="2" max="2" width="11.42578125" style="1"/>
    <col min="3" max="3" width="40.7109375" style="1" bestFit="1" customWidth="1"/>
    <col min="4" max="10" width="11.42578125" style="1"/>
    <col min="11" max="11" width="12.7109375" style="1" customWidth="1"/>
    <col min="12" max="12" width="25.28515625" style="1" bestFit="1" customWidth="1"/>
    <col min="13" max="13" width="3.28515625" style="1" customWidth="1"/>
    <col min="14" max="16384" width="11.42578125" style="1"/>
  </cols>
  <sheetData>
    <row r="1" spans="2:14" s="23" customFormat="1" x14ac:dyDescent="0.25">
      <c r="B1" s="19" t="s">
        <v>14</v>
      </c>
    </row>
    <row r="2" spans="2:14" s="23" customFormat="1" x14ac:dyDescent="0.25">
      <c r="B2" s="19"/>
    </row>
    <row r="3" spans="2:14" s="23" customFormat="1" x14ac:dyDescent="0.25">
      <c r="B3" s="23" t="s">
        <v>20</v>
      </c>
      <c r="C3" s="23" t="str">
        <f>'Model B General Stat of Exp'!C7</f>
        <v>XXXXXX</v>
      </c>
    </row>
    <row r="4" spans="2:14" s="23" customFormat="1" x14ac:dyDescent="0.25">
      <c r="B4" s="23" t="s">
        <v>22</v>
      </c>
      <c r="C4" s="23" t="str">
        <f>'Model B General Stat of Exp'!C8</f>
        <v>20xx-abc-xx</v>
      </c>
    </row>
    <row r="5" spans="2:14" s="23" customFormat="1" x14ac:dyDescent="0.25"/>
    <row r="6" spans="2:14" s="126" customFormat="1" ht="18.75" x14ac:dyDescent="0.3">
      <c r="B6" s="126" t="s">
        <v>137</v>
      </c>
      <c r="C6" s="126" t="s">
        <v>79</v>
      </c>
    </row>
    <row r="7" spans="2:14" s="23" customFormat="1" x14ac:dyDescent="0.25"/>
    <row r="8" spans="2:14" s="112" customFormat="1" ht="60" x14ac:dyDescent="0.25">
      <c r="B8" s="113" t="s">
        <v>80</v>
      </c>
      <c r="C8" s="138" t="s">
        <v>103</v>
      </c>
      <c r="D8" s="138" t="s">
        <v>101</v>
      </c>
      <c r="E8" s="138" t="s">
        <v>138</v>
      </c>
      <c r="F8" s="138" t="s">
        <v>102</v>
      </c>
      <c r="G8" s="138" t="s">
        <v>104</v>
      </c>
      <c r="H8" s="115" t="s">
        <v>199</v>
      </c>
      <c r="I8" s="115" t="s">
        <v>139</v>
      </c>
      <c r="J8" s="115" t="s">
        <v>140</v>
      </c>
      <c r="K8" s="115" t="s">
        <v>141</v>
      </c>
      <c r="L8" s="115" t="s">
        <v>142</v>
      </c>
      <c r="M8" s="1"/>
      <c r="N8" s="1"/>
    </row>
    <row r="9" spans="2:14" s="17" customFormat="1" x14ac:dyDescent="0.25">
      <c r="B9" s="144"/>
      <c r="C9" s="120" t="s">
        <v>143</v>
      </c>
      <c r="D9" s="145">
        <v>1</v>
      </c>
      <c r="E9" s="151"/>
      <c r="F9" s="152"/>
      <c r="G9" s="153"/>
      <c r="H9" s="120"/>
      <c r="I9" s="154"/>
      <c r="J9" s="152"/>
      <c r="K9" s="152"/>
      <c r="L9" s="155" t="str">
        <f>IF(ISBLANK(K9),"fill in all the data",H9*I9*(J9/K9))</f>
        <v>fill in all the data</v>
      </c>
      <c r="M9" s="1"/>
      <c r="N9" s="1"/>
    </row>
    <row r="10" spans="2:14" s="146" customFormat="1" x14ac:dyDescent="0.25">
      <c r="B10" s="144"/>
      <c r="C10" s="120" t="s">
        <v>143</v>
      </c>
      <c r="D10" s="145">
        <v>2</v>
      </c>
      <c r="E10" s="151"/>
      <c r="F10" s="152"/>
      <c r="G10" s="153"/>
      <c r="H10" s="120"/>
      <c r="I10" s="154"/>
      <c r="J10" s="152"/>
      <c r="K10" s="152"/>
      <c r="L10" s="155" t="str">
        <f t="shared" ref="L10:L17" si="0">IF(ISBLANK(K10),"fill in all the data",H10*I10*(J10/K10))</f>
        <v>fill in all the data</v>
      </c>
    </row>
    <row r="11" spans="2:14" x14ac:dyDescent="0.25">
      <c r="C11" s="120" t="s">
        <v>143</v>
      </c>
      <c r="D11" s="145">
        <v>3</v>
      </c>
      <c r="E11" s="151"/>
      <c r="F11" s="152"/>
      <c r="G11" s="153"/>
      <c r="H11" s="120"/>
      <c r="I11" s="154"/>
      <c r="J11" s="152"/>
      <c r="K11" s="152"/>
      <c r="L11" s="155" t="str">
        <f t="shared" si="0"/>
        <v>fill in all the data</v>
      </c>
    </row>
    <row r="12" spans="2:14" x14ac:dyDescent="0.25">
      <c r="C12" s="120" t="s">
        <v>143</v>
      </c>
      <c r="D12" s="145">
        <v>4</v>
      </c>
      <c r="E12" s="151"/>
      <c r="F12" s="152"/>
      <c r="G12" s="153"/>
      <c r="H12" s="120"/>
      <c r="I12" s="154"/>
      <c r="J12" s="152"/>
      <c r="K12" s="152"/>
      <c r="L12" s="155" t="str">
        <f t="shared" si="0"/>
        <v>fill in all the data</v>
      </c>
    </row>
    <row r="13" spans="2:14" x14ac:dyDescent="0.25">
      <c r="C13" s="120" t="s">
        <v>143</v>
      </c>
      <c r="D13" s="145">
        <v>5</v>
      </c>
      <c r="E13" s="151"/>
      <c r="F13" s="152"/>
      <c r="G13" s="153"/>
      <c r="H13" s="120"/>
      <c r="I13" s="154"/>
      <c r="J13" s="152"/>
      <c r="K13" s="152"/>
      <c r="L13" s="155" t="str">
        <f t="shared" si="0"/>
        <v>fill in all the data</v>
      </c>
    </row>
    <row r="14" spans="2:14" x14ac:dyDescent="0.25">
      <c r="C14" s="120" t="s">
        <v>143</v>
      </c>
      <c r="D14" s="145">
        <v>6</v>
      </c>
      <c r="E14" s="151"/>
      <c r="F14" s="152"/>
      <c r="G14" s="153"/>
      <c r="H14" s="120"/>
      <c r="I14" s="154"/>
      <c r="J14" s="152"/>
      <c r="K14" s="152"/>
      <c r="L14" s="155" t="str">
        <f t="shared" si="0"/>
        <v>fill in all the data</v>
      </c>
    </row>
    <row r="15" spans="2:14" x14ac:dyDescent="0.25">
      <c r="C15" s="120" t="s">
        <v>143</v>
      </c>
      <c r="D15" s="145">
        <v>7</v>
      </c>
      <c r="E15" s="151"/>
      <c r="F15" s="152"/>
      <c r="G15" s="153"/>
      <c r="H15" s="120"/>
      <c r="I15" s="154"/>
      <c r="J15" s="152"/>
      <c r="K15" s="152"/>
      <c r="L15" s="155" t="str">
        <f t="shared" si="0"/>
        <v>fill in all the data</v>
      </c>
    </row>
    <row r="16" spans="2:14" x14ac:dyDescent="0.25">
      <c r="C16" s="120" t="s">
        <v>143</v>
      </c>
      <c r="D16" s="145">
        <v>8</v>
      </c>
      <c r="E16" s="151"/>
      <c r="F16" s="152"/>
      <c r="G16" s="153"/>
      <c r="H16" s="120"/>
      <c r="I16" s="154"/>
      <c r="J16" s="152"/>
      <c r="K16" s="152"/>
      <c r="L16" s="155" t="str">
        <f t="shared" si="0"/>
        <v>fill in all the data</v>
      </c>
    </row>
    <row r="17" spans="3:12" x14ac:dyDescent="0.25">
      <c r="C17" s="132" t="s">
        <v>117</v>
      </c>
      <c r="D17" s="145"/>
      <c r="E17" s="151"/>
      <c r="F17" s="152"/>
      <c r="G17" s="153"/>
      <c r="H17" s="120"/>
      <c r="I17" s="154"/>
      <c r="J17" s="152"/>
      <c r="K17" s="152"/>
      <c r="L17" s="155" t="str">
        <f t="shared" si="0"/>
        <v>fill in all the data</v>
      </c>
    </row>
    <row r="18" spans="3:12" s="23" customFormat="1" x14ac:dyDescent="0.25">
      <c r="K18" s="134" t="s">
        <v>97</v>
      </c>
      <c r="L18" s="135">
        <f>SUM(L9:L17)</f>
        <v>0</v>
      </c>
    </row>
  </sheetData>
  <hyperlinks>
    <hyperlink ref="B1" location="Instructions!A1" display="Link to instructions tab" xr:uid="{00000000-0004-0000-0700-00000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Instructions</vt:lpstr>
      <vt:lpstr>Liste</vt:lpstr>
      <vt:lpstr>Model A Statement of Claim</vt:lpstr>
      <vt:lpstr>Model B General Stat of Exp</vt:lpstr>
      <vt:lpstr>Mod C1.1 Cost salaried empl</vt:lpstr>
      <vt:lpstr>Mod C1.2 Cost self-empl</vt:lpstr>
      <vt:lpstr>Mod C2 other operat cost</vt:lpstr>
      <vt:lpstr>Mod C2.1 Additionnal operating </vt:lpstr>
      <vt:lpstr>Mod C3 cost instr &amp; equipm</vt:lpstr>
      <vt:lpstr>Mod C5. subcontracting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Barbotin</dc:creator>
  <cp:lastModifiedBy>Houcine Zine</cp:lastModifiedBy>
  <cp:revision>3</cp:revision>
  <dcterms:created xsi:type="dcterms:W3CDTF">2018-07-25T12:06:27Z</dcterms:created>
  <dcterms:modified xsi:type="dcterms:W3CDTF">2021-10-11T18:23:54Z</dcterms:modified>
</cp:coreProperties>
</file>